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etra\Desktop\DOKUMENTY - RŮZNÉ\ŘV MAP IV 27. 3. 2025\Podklady\Dokumenty\SR MAP do r 2028\"/>
    </mc:Choice>
  </mc:AlternateContent>
  <xr:revisionPtr revIDLastSave="0" documentId="8_{6025ECFC-9E52-4BC3-8D5B-B91079266C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kyny, info" sheetId="6" r:id="rId1"/>
    <sheet name="MŠ" sheetId="1" r:id="rId2"/>
    <sheet name="ZŠ" sheetId="2" r:id="rId3"/>
    <sheet name="zajmové, neformalní, cel" sheetId="7" r:id="rId4"/>
  </sheets>
  <definedNames>
    <definedName name="_xlnm.Print_Area" localSheetId="2">ZŠ!$A$1:$AA$317</definedName>
  </definedNames>
  <calcPr calcId="191029"/>
</workbook>
</file>

<file path=xl/calcChain.xml><?xml version="1.0" encoding="utf-8"?>
<calcChain xmlns="http://schemas.openxmlformats.org/spreadsheetml/2006/main">
  <c r="M66" i="1" l="1"/>
  <c r="M65" i="1"/>
  <c r="M20" i="2" l="1"/>
  <c r="M21" i="2"/>
  <c r="M22" i="2"/>
  <c r="M23" i="2"/>
  <c r="M24" i="2"/>
  <c r="M19" i="2"/>
  <c r="M67" i="2" l="1"/>
  <c r="M95" i="1"/>
  <c r="M94" i="1"/>
  <c r="M92" i="1"/>
  <c r="M89" i="1"/>
  <c r="M87" i="1"/>
  <c r="M134" i="1" l="1"/>
  <c r="M26" i="1"/>
  <c r="M81" i="1" l="1"/>
  <c r="M61" i="1" l="1"/>
  <c r="M60" i="1"/>
  <c r="M59" i="1"/>
  <c r="M58" i="1"/>
  <c r="M230" i="2" l="1"/>
  <c r="M93" i="1" l="1"/>
  <c r="M5" i="1"/>
  <c r="M6" i="1"/>
  <c r="M7" i="1"/>
  <c r="M8" i="1"/>
  <c r="M9" i="1"/>
  <c r="M10" i="1"/>
  <c r="M4" i="1"/>
  <c r="M75" i="2" l="1"/>
  <c r="M56" i="2"/>
  <c r="M16" i="2"/>
  <c r="M100" i="2"/>
  <c r="M98" i="2"/>
  <c r="M239" i="2"/>
  <c r="M238" i="2"/>
  <c r="M19" i="1"/>
  <c r="M102" i="1"/>
  <c r="M77" i="1"/>
  <c r="M51" i="1"/>
  <c r="M127" i="1" l="1"/>
  <c r="M126" i="1"/>
  <c r="M128" i="1"/>
  <c r="M279" i="2" l="1"/>
  <c r="M277" i="2"/>
  <c r="M276" i="2"/>
  <c r="M275" i="2"/>
  <c r="M274" i="2"/>
  <c r="M272" i="2"/>
  <c r="M271" i="2"/>
  <c r="M270" i="2"/>
  <c r="M269" i="2"/>
  <c r="M268" i="2"/>
  <c r="M267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48" i="2"/>
  <c r="M247" i="2"/>
  <c r="M244" i="2"/>
  <c r="M243" i="2"/>
  <c r="M242" i="2"/>
  <c r="M241" i="2"/>
  <c r="M231" i="2"/>
  <c r="M237" i="2"/>
  <c r="M236" i="2"/>
  <c r="M235" i="2"/>
  <c r="M234" i="2"/>
  <c r="M233" i="2"/>
  <c r="M232" i="2"/>
  <c r="M229" i="2"/>
  <c r="M222" i="2"/>
  <c r="M224" i="2"/>
  <c r="M219" i="2"/>
  <c r="M223" i="2"/>
  <c r="M221" i="2"/>
  <c r="M220" i="2"/>
  <c r="M227" i="2"/>
  <c r="M226" i="2"/>
  <c r="M225" i="2"/>
  <c r="M218" i="2"/>
  <c r="M216" i="2"/>
  <c r="M215" i="2"/>
  <c r="M214" i="2"/>
  <c r="M213" i="2"/>
  <c r="M212" i="2"/>
  <c r="M211" i="2"/>
  <c r="M210" i="2"/>
  <c r="M209" i="2"/>
  <c r="M207" i="2"/>
  <c r="M206" i="2"/>
  <c r="M205" i="2"/>
  <c r="M204" i="2"/>
  <c r="M203" i="2"/>
  <c r="M195" i="2"/>
  <c r="M193" i="2"/>
  <c r="M200" i="2"/>
  <c r="M199" i="2"/>
  <c r="M198" i="2"/>
  <c r="M197" i="2"/>
  <c r="M196" i="2"/>
  <c r="M194" i="2"/>
  <c r="M192" i="2"/>
  <c r="M191" i="2"/>
  <c r="M189" i="2"/>
  <c r="M188" i="2"/>
  <c r="M187" i="2"/>
  <c r="M186" i="2"/>
  <c r="M185" i="2"/>
  <c r="M179" i="2"/>
  <c r="M182" i="2"/>
  <c r="M177" i="2"/>
  <c r="M176" i="2"/>
  <c r="M175" i="2"/>
  <c r="M174" i="2"/>
  <c r="M173" i="2"/>
  <c r="M181" i="2"/>
  <c r="M180" i="2"/>
  <c r="M172" i="2"/>
  <c r="M171" i="2"/>
  <c r="M183" i="2"/>
  <c r="M170" i="2"/>
  <c r="M169" i="2"/>
  <c r="M168" i="2"/>
  <c r="M167" i="2"/>
  <c r="M178" i="2"/>
  <c r="M163" i="2"/>
  <c r="M166" i="2"/>
  <c r="M165" i="2"/>
  <c r="M184" i="2"/>
  <c r="M164" i="2"/>
  <c r="M161" i="2"/>
  <c r="M160" i="2"/>
  <c r="M159" i="2"/>
  <c r="M158" i="2"/>
  <c r="M157" i="2"/>
  <c r="M156" i="2"/>
  <c r="M153" i="2"/>
  <c r="M149" i="2"/>
  <c r="M155" i="2"/>
  <c r="M150" i="2"/>
  <c r="M154" i="2"/>
  <c r="M151" i="2"/>
  <c r="M146" i="2"/>
  <c r="M145" i="2"/>
  <c r="M144" i="2"/>
  <c r="M148" i="2"/>
  <c r="M152" i="2"/>
  <c r="M147" i="2"/>
  <c r="M143" i="2"/>
  <c r="M142" i="2"/>
  <c r="M141" i="2"/>
  <c r="M140" i="2"/>
  <c r="M138" i="2"/>
  <c r="M137" i="2"/>
  <c r="M136" i="2"/>
  <c r="M134" i="2"/>
  <c r="M133" i="2"/>
  <c r="M132" i="2"/>
  <c r="M131" i="2"/>
  <c r="M130" i="2"/>
  <c r="M129" i="2"/>
  <c r="M128" i="2"/>
  <c r="M127" i="2"/>
  <c r="M126" i="2"/>
  <c r="M125" i="2"/>
  <c r="M123" i="2"/>
  <c r="M122" i="2"/>
  <c r="M121" i="2"/>
  <c r="M120" i="2"/>
  <c r="M118" i="2"/>
  <c r="M117" i="2"/>
  <c r="M116" i="2"/>
  <c r="M115" i="2"/>
  <c r="M119" i="2"/>
  <c r="M114" i="2"/>
  <c r="M112" i="2"/>
  <c r="M106" i="2"/>
  <c r="M110" i="2"/>
  <c r="M111" i="2"/>
  <c r="M109" i="2"/>
  <c r="M105" i="2"/>
  <c r="M108" i="2"/>
  <c r="M107" i="2"/>
  <c r="M104" i="2"/>
  <c r="M101" i="2"/>
  <c r="M94" i="2"/>
  <c r="M95" i="2"/>
  <c r="M93" i="2"/>
  <c r="M96" i="2"/>
  <c r="M92" i="2"/>
  <c r="M91" i="2"/>
  <c r="M90" i="2"/>
  <c r="M102" i="2"/>
  <c r="M97" i="2"/>
  <c r="M99" i="2"/>
  <c r="M89" i="2"/>
  <c r="M80" i="2"/>
  <c r="M82" i="2"/>
  <c r="M85" i="2"/>
  <c r="M84" i="2"/>
  <c r="M87" i="2"/>
  <c r="M81" i="2"/>
  <c r="M86" i="2"/>
  <c r="M83" i="2"/>
  <c r="M78" i="2"/>
  <c r="M77" i="2"/>
  <c r="M76" i="2"/>
  <c r="M71" i="2"/>
  <c r="M72" i="2"/>
  <c r="M69" i="2"/>
  <c r="M68" i="2"/>
  <c r="M66" i="2"/>
  <c r="M65" i="2"/>
  <c r="M70" i="2"/>
  <c r="M73" i="2"/>
  <c r="M74" i="2"/>
  <c r="M63" i="2"/>
  <c r="M62" i="2"/>
  <c r="M61" i="2"/>
  <c r="M58" i="2"/>
  <c r="M59" i="2"/>
  <c r="M57" i="2"/>
  <c r="M60" i="2"/>
  <c r="M55" i="2"/>
  <c r="M54" i="2"/>
  <c r="M50" i="2"/>
  <c r="M52" i="2"/>
  <c r="M51" i="2"/>
  <c r="M49" i="2"/>
  <c r="M48" i="2"/>
  <c r="M47" i="2"/>
  <c r="M45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7" i="2"/>
  <c r="M25" i="2"/>
  <c r="M18" i="2"/>
  <c r="M15" i="2"/>
  <c r="M14" i="2"/>
  <c r="M10" i="2"/>
  <c r="M11" i="2"/>
  <c r="M12" i="2"/>
  <c r="M13" i="2"/>
  <c r="M9" i="2"/>
  <c r="M8" i="2"/>
  <c r="M7" i="2"/>
  <c r="M6" i="2"/>
  <c r="M5" i="2"/>
  <c r="M174" i="1"/>
  <c r="M173" i="1"/>
  <c r="M169" i="1"/>
  <c r="M168" i="1"/>
  <c r="M163" i="1"/>
  <c r="M162" i="1"/>
  <c r="M161" i="1"/>
  <c r="M160" i="1"/>
  <c r="M153" i="1"/>
  <c r="M152" i="1"/>
  <c r="M151" i="1"/>
  <c r="M150" i="1"/>
  <c r="M148" i="1"/>
  <c r="M141" i="1"/>
  <c r="M140" i="1"/>
  <c r="M139" i="1"/>
  <c r="M138" i="1"/>
  <c r="M137" i="1"/>
  <c r="M124" i="1"/>
  <c r="M123" i="1"/>
  <c r="M122" i="1"/>
  <c r="M121" i="1"/>
  <c r="M120" i="1"/>
  <c r="M119" i="1"/>
  <c r="M85" i="1"/>
  <c r="M83" i="1"/>
  <c r="M80" i="1"/>
  <c r="M79" i="1"/>
  <c r="M78" i="1"/>
  <c r="M49" i="1"/>
  <c r="M50" i="1"/>
  <c r="M46" i="1"/>
  <c r="M45" i="1"/>
  <c r="M44" i="1"/>
  <c r="M42" i="1"/>
  <c r="M41" i="1"/>
  <c r="M40" i="1"/>
  <c r="M43" i="1"/>
  <c r="M37" i="1"/>
  <c r="M38" i="1"/>
  <c r="M33" i="1"/>
  <c r="M36" i="1"/>
  <c r="M32" i="1"/>
  <c r="M34" i="1"/>
  <c r="M35" i="1"/>
  <c r="M30" i="1"/>
  <c r="M31" i="1"/>
  <c r="M29" i="1"/>
  <c r="M24" i="1"/>
  <c r="M23" i="1"/>
  <c r="M22" i="1"/>
  <c r="M21" i="1"/>
  <c r="M17" i="1"/>
  <c r="M16" i="1"/>
  <c r="M15" i="1"/>
  <c r="M18" i="1"/>
</calcChain>
</file>

<file path=xl/sharedStrings.xml><?xml version="1.0" encoding="utf-8"?>
<sst xmlns="http://schemas.openxmlformats.org/spreadsheetml/2006/main" count="2967" uniqueCount="1028">
  <si>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</si>
  <si>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</si>
  <si>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</si>
  <si>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</si>
  <si>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</si>
  <si>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</si>
  <si>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</si>
  <si>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</si>
  <si>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</si>
  <si>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</si>
  <si>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</si>
  <si>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</si>
  <si>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</si>
  <si>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</si>
  <si>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</si>
  <si>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</si>
  <si>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</si>
  <si>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</si>
  <si>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</si>
  <si>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</si>
  <si>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</si>
  <si>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</si>
  <si>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</si>
  <si>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</si>
  <si>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</si>
  <si>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</si>
  <si>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</si>
  <si>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</si>
  <si>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</si>
  <si>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</si>
  <si>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</si>
  <si>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</si>
  <si>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</si>
  <si>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</si>
  <si>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</si>
  <si>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</si>
  <si>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</si>
  <si>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</si>
  <si>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</si>
  <si>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Praha</t>
  </si>
  <si>
    <t>Praha 4</t>
  </si>
  <si>
    <t>Modernizace stravovacích prostor</t>
  </si>
  <si>
    <t>Klimatizace do všech tříd</t>
  </si>
  <si>
    <t>Vznik mlhoviště</t>
  </si>
  <si>
    <t xml:space="preserve">Mateřská škola BoTa, Praha 4,Boleslavova 1a </t>
  </si>
  <si>
    <t xml:space="preserve">Podpora pohybových aktivit dětí,
bezpečné prostředí pro pobyt venku 
</t>
  </si>
  <si>
    <t>Venkovní učebna</t>
  </si>
  <si>
    <t>Vybudování zahradního altánu –učebny na zahradě školky včetně venkovního soc. zařízení</t>
  </si>
  <si>
    <t>Mateřská škola, Praha 4, Jílovská 75</t>
  </si>
  <si>
    <t>Zabezpečení budovy MŠ</t>
  </si>
  <si>
    <t>Bezpečnostní systém - alarm</t>
  </si>
  <si>
    <t>Mateřská škola, Praha 4, Jitřní 2</t>
  </si>
  <si>
    <t>Nákup nových herních prvků, nové dopadové plochy, zahradní domečky</t>
  </si>
  <si>
    <t>4x rekonstrukce kuchyněk</t>
  </si>
  <si>
    <t>Mateřská škola, Praha 4, K Podjezdu 2</t>
  </si>
  <si>
    <t>Únikové schodiště z 1. patra dvou tříd (požární řešení)</t>
  </si>
  <si>
    <t>Obnova zázemí třídy včetně výměny žaluzií</t>
  </si>
  <si>
    <t>Krčská mateřská škola, Praha 4, Tajovského 1309</t>
  </si>
  <si>
    <t xml:space="preserve">Zabezpečení vstupů objektu, modernizace komunikačního systému </t>
  </si>
  <si>
    <t>Klimatizace  a nákup vybavení</t>
  </si>
  <si>
    <t xml:space="preserve">Výstavba nového oplocení zahrady MŠ </t>
  </si>
  <si>
    <t>Výdaje celkem</t>
  </si>
  <si>
    <t>Výdaje EFRR</t>
  </si>
  <si>
    <t xml:space="preserve">Zahájení </t>
  </si>
  <si>
    <t>Ukončení</t>
  </si>
  <si>
    <t xml:space="preserve">Zastínění tříd, 
výměna krytin ve všech prostorách MŠ
</t>
  </si>
  <si>
    <t>MČ Praha 4</t>
  </si>
  <si>
    <t>Rekonstrukce zahradního domečku,
nové herní prvky na zahradě MŠ</t>
  </si>
  <si>
    <t>Mateřská škola, Praha 4, Na Chodovci 2540</t>
  </si>
  <si>
    <t>Vybudování multifunkční sportovní a edukativní plochy</t>
  </si>
  <si>
    <t>Vybudování bezpečné a zábavní plochy.</t>
  </si>
  <si>
    <t>Mateřská škola, Praha 4, Na Zvoničce 13</t>
  </si>
  <si>
    <t>Výměna herních prvků, úprava terénu, zřízení záhonů pro pěstební činnosti</t>
  </si>
  <si>
    <t>Markýzy nad terasami, ochrana přes sluncem</t>
  </si>
  <si>
    <t>Mateřská škola, Praha 4, Němčická 16</t>
  </si>
  <si>
    <t>Oprava oplocení areálu</t>
  </si>
  <si>
    <t xml:space="preserve">Klimatizace na pracovišti Němčická,
předokenní žaluzie 
</t>
  </si>
  <si>
    <t>Mateřská škola, Praha 4, Přímětická 1247</t>
  </si>
  <si>
    <t>Obnova dopadových ploch, oplocení, zahradní domek</t>
  </si>
  <si>
    <t>Výměna podlahových krytin, stříška nad hlavním vchodem</t>
  </si>
  <si>
    <t>Spořilovská mateřská škola, Praha 4, Jihozápadní 4</t>
  </si>
  <si>
    <t>Mateřská škola, Praha 4, Svojšovická 3</t>
  </si>
  <si>
    <t>Mateřská škola Trojlístek, Praha 4, Bezová 4/1592</t>
  </si>
  <si>
    <t>Vybudování venkovní učebny</t>
  </si>
  <si>
    <t xml:space="preserve">Vzduchotechnika do kuchyně </t>
  </si>
  <si>
    <t>Mateřská škola, Praha 4, Voráčovská 2</t>
  </si>
  <si>
    <t>Výstavba nového oplocení školy, oprava vjezdu a venkovní dlažby</t>
  </si>
  <si>
    <t>Obnova dětského nábytku, úpravy prostor</t>
  </si>
  <si>
    <t>Mateřská škola, Praha 4, V Zápolí 1249</t>
  </si>
  <si>
    <t>Vybavení zahrady moderními herními prvky včetně modernizace pískoviště</t>
  </si>
  <si>
    <t>Vybudování vhodného zázemí pro rozvoj environmentální a polytechnické výuky na zahradě školy</t>
  </si>
  <si>
    <t>Předokenní žaluzie Na Lánech</t>
  </si>
  <si>
    <t>Rekonstrukce kuchyně</t>
  </si>
  <si>
    <t xml:space="preserve">Zpřístupnění zahrady přímo z budovy MŠ </t>
  </si>
  <si>
    <t>Zrekonstruování dětských umýváren -  V Zápolí</t>
  </si>
  <si>
    <t xml:space="preserve">
Mateřská škola 4 pastelky, Praha 4, Sedlčanská 14
</t>
  </si>
  <si>
    <t>Venkovní učebna pracoviště MŠ Sedlčanská</t>
  </si>
  <si>
    <t>Rekonstrukce oplocení</t>
  </si>
  <si>
    <t>Klimatizace do tříd MŠ Sedlčanská</t>
  </si>
  <si>
    <t>Klimatizace do tříd MŠ Plamínkové</t>
  </si>
  <si>
    <t>Klimatizace do tříd MŠ Kotorská</t>
  </si>
  <si>
    <t>Vybudování třídy pro přírodovědné předškolní vzdělávání během všech ročních období</t>
  </si>
  <si>
    <t>Zabudování nových bezpečných prvků pro zvýšení tělesné zdatnosti dětí a zbudování mlhoviště</t>
  </si>
  <si>
    <t>Vybudování koutků pro digitální vzdělávání předškolních dětí</t>
  </si>
  <si>
    <t>Venkovní prvek pro letní teplotní komfort</t>
  </si>
  <si>
    <t xml:space="preserve">Výměna zastaralého osvětlení ve všech učebnách </t>
  </si>
  <si>
    <t>Venkovní vybavení - stojany na  koloběžky, regály a skříně</t>
  </si>
  <si>
    <t>Sjednocené zamykání budovy, kamerový systém, komunikační systém, el. čipy</t>
  </si>
  <si>
    <t>Venkovní učebna pro MŠ</t>
  </si>
  <si>
    <t>Vybudování tělocvičny</t>
  </si>
  <si>
    <t>Výměna oplocení</t>
  </si>
  <si>
    <t>Mateřská škola Kunratice, Praha 4, Předškolní 880</t>
  </si>
  <si>
    <t>MČ Praha – Kunratice</t>
  </si>
  <si>
    <t>Zateplení fasády, úprava oken, případná výměna střešní krytiny</t>
  </si>
  <si>
    <t>Příprava projektu  s ohledem na úsporu energie v MŠ.</t>
  </si>
  <si>
    <t>VZT a rekuperace vzduchu</t>
  </si>
  <si>
    <t>Výměna plynového kotle za kondenzační</t>
  </si>
  <si>
    <t>Přípraven projekt s ohledem na úsporu energie v MŠ.</t>
  </si>
  <si>
    <t>Definován záměr  s ohledem na úsporu energie v MŠ.</t>
  </si>
  <si>
    <t>Fotovoltaika</t>
  </si>
  <si>
    <t>Základní škola, Praha 4, Bítovská 1</t>
  </si>
  <si>
    <t xml:space="preserve">Venkovní rolety na pavilony a klimatizace kanceláří </t>
  </si>
  <si>
    <t>Nový nábytek do tříd, nové podlahové krytiny</t>
  </si>
  <si>
    <t>Rekonstrukce a vybavení odborných učeben jazyků, F, Ch, P, Z, počítačová učebna</t>
  </si>
  <si>
    <t>Úpravy prostor stravovacího prostoru včetně dovybavení</t>
  </si>
  <si>
    <t>Rekonstrukce víceúčelového a beachvolejbalového hřiště, opravy podlah v Tv</t>
  </si>
  <si>
    <t>Základní škola s rozšířenou výukou jazyků, Praha 4, Filosofská 3</t>
  </si>
  <si>
    <t>Vybudování pracovny včetně vybavení nábytkem a technikou</t>
  </si>
  <si>
    <t xml:space="preserve">Modernizace kabinetů </t>
  </si>
  <si>
    <t xml:space="preserve">Vybavení tříd interaktivními pomůckami </t>
  </si>
  <si>
    <t xml:space="preserve">Venkovní učebna </t>
  </si>
  <si>
    <t xml:space="preserve">Nový povrch, výměna a zvýšení obvodových sítí,  vybudování přípojky vody k venkovní  sprše, obnova herních prvků u hřiště pro ŠD </t>
  </si>
  <si>
    <t>První jazyková základní škola v Praze 4, Praha 4, Horáčkova 1100</t>
  </si>
  <si>
    <t>Rekonstrukce polyfunkční přírodovědné učebny (přírodopis, chemie)</t>
  </si>
  <si>
    <t>Rozšíření počtu kmenových učeben z důvodu zajištění využití odborných přírodovědných učeben</t>
  </si>
  <si>
    <t>Výstavba zelené venkovní učebny</t>
  </si>
  <si>
    <t>Základní škola s rozšířenou výukou jazyků, Praha 4, Jeremenkova 1003</t>
  </si>
  <si>
    <t>Rekonstrukce a modernizace učebny matematiky včetně vybavení</t>
  </si>
  <si>
    <t>Rekonstrukce a modernizace učebny IT a cizích jazyků včetně vybavení</t>
  </si>
  <si>
    <t>Rekonstrukce prostor školní družiny a školní knihovny, aktualizace fondu knih, vytvoření čítárny</t>
  </si>
  <si>
    <t>Rekonstrukce a modernizace stávající učebny fyziky i pro účely výuky chemie</t>
  </si>
  <si>
    <t>Základní škola, Praha 4, Jílovská 1100</t>
  </si>
  <si>
    <t>Posílení konektivity školy, především WiFi připojení pro využívání mobilních digitálních technologie. Obměna a doplnění WiFi bodů pro zabezpečení provozu digitálních technologií ve všech učebnách školy.</t>
  </si>
  <si>
    <t>Vybudování relaxační místnosti pro žáky k posílení sociální inkluze s využitím digitálních technologií a školní knihovny</t>
  </si>
  <si>
    <t>Vybudování místnosti jako zázemí pro školní poradenské pracoviště. Zázemí bude sloužit především pro jednání s žáky a rodiči</t>
  </si>
  <si>
    <t>Rekonstrukce a úprava prostor pro školní družinu. Školní družina využívala prostory učeben z prostorových důvodů. Při plánovaném poklesu počtu žáků bude třeba učebny rekonstruovat na učebny sloužící výhradně pro školní družinu a poskytující zázemí pro školní kluby</t>
  </si>
  <si>
    <t>Dovybavení učeben interaktivními dotykovými displeji</t>
  </si>
  <si>
    <t>Vybudování venkovní učebny jako zázemí pro výuku polytechnických vzdělávacích oblastí a zázemí pro další aktivity, především komunitní aktivity. Učebna dále poskytne zázemí pro činnost školní družiny a školních klubů</t>
  </si>
  <si>
    <t>Základní škola, Praha 4, Jižní IV., 10</t>
  </si>
  <si>
    <t xml:space="preserve">Úprava výdejny a obnova zařízení </t>
  </si>
  <si>
    <t>Zkapacitnění školy, školní družiny, ŠPP</t>
  </si>
  <si>
    <t>ZŠ s rozšířenou výukou tělesné výchovy, Praha 4, Jitřní 185, příspěvková organizace</t>
  </si>
  <si>
    <t>Server</t>
  </si>
  <si>
    <t>x</t>
  </si>
  <si>
    <t xml:space="preserve">Rozšíření kamerového systému včetně napojení na </t>
  </si>
  <si>
    <t>Zázemí pro sportující včetně osvětlení areálu a vybavení</t>
  </si>
  <si>
    <t>Modernizace kmenových učeben - pořízením nábytku</t>
  </si>
  <si>
    <t>Zastřešené přírodní podium - venkovní učebna</t>
  </si>
  <si>
    <t>Polytechnická učebna -Fy, Ch, Př.</t>
  </si>
  <si>
    <t>Základní škola, Praha 4, Křesomyslova 2</t>
  </si>
  <si>
    <t>Poradna</t>
  </si>
  <si>
    <t>Rekonstrukce prostoru pod tělocvičnou pro účely poradenského centra</t>
  </si>
  <si>
    <t>Nářaďovna, posilovna, voda, rekonstrukce povrchu, oplocení, osvětlení</t>
  </si>
  <si>
    <t>Rekonstrukce prostor k dalšímu využití: dílny</t>
  </si>
  <si>
    <t>Úprava kuchyně a jídelny na provoz v plné kapacitě</t>
  </si>
  <si>
    <t>Rekonstrukce prostor po odchodu MŠ Bota a navrácení prostor ZŠ a vybavení tříd</t>
  </si>
  <si>
    <t>Vybavení a navázání na digitální technologie</t>
  </si>
  <si>
    <t>příprava PD</t>
  </si>
  <si>
    <t>ne</t>
  </si>
  <si>
    <t>Výstavba, vybavení, připojení ke školní počítačové síti</t>
  </si>
  <si>
    <t>Pořízení a montáž venkovních stínících žaluzií</t>
  </si>
  <si>
    <t>Oplocení areálu školy, zabezpečení venkovního mobilního vybavení</t>
  </si>
  <si>
    <t xml:space="preserve">Běžecký ovál - výměna povrchu </t>
  </si>
  <si>
    <t>Vybudování nových herních prvků v areálu školy pro potřeby ŠD</t>
  </si>
  <si>
    <t>Základní škola a Mateřská škola, Praha 4, Mendíků 1</t>
  </si>
  <si>
    <t>Zajištění bezpečnosti - centrální otevírání únikových cest</t>
  </si>
  <si>
    <t>X</t>
  </si>
  <si>
    <t>Výměna nábytku ve ŠJ, modernizace gastro zařízení</t>
  </si>
  <si>
    <t>Základní škola, Praha 4, Na Chodovci 54</t>
  </si>
  <si>
    <t>Zabezpečení venkovního mobilního vybavení a jeho ochrana</t>
  </si>
  <si>
    <t>Základní škola, Praha 4, Na Líše 16</t>
  </si>
  <si>
    <t>Zlepšení konektivity optickou kabeláží</t>
  </si>
  <si>
    <t>Stínění oken učeben proti slunci</t>
  </si>
  <si>
    <t>Odpočinkové sezení na chodby</t>
  </si>
  <si>
    <t>Vzdělávací herní prvky na školní zahradu</t>
  </si>
  <si>
    <t>Základní škola s rozšířenou výukou matematiky a přírodovědných předmětů, Praha 4, Na Planině 1393</t>
  </si>
  <si>
    <t>Úprava atletické dráhy a vybudování venkovní posilovny</t>
  </si>
  <si>
    <t>výběr dodavatele</t>
  </si>
  <si>
    <t>Základní škola, Praha 4, Nedvědovo náměstí 140</t>
  </si>
  <si>
    <t>Informatiky, fyziky, chemie, cizích jazyků, biologie</t>
  </si>
  <si>
    <t>Obnova zařízení, vybudování nářaďovny a dovybavení tělocvičným nářadím a náčiním</t>
  </si>
  <si>
    <t>Doplnění čidel a kamer v budovách školy i na hřišti</t>
  </si>
  <si>
    <t>Zbudování výtahu nebo plošiny v obou budovách</t>
  </si>
  <si>
    <t>Znovuvybudování zrušené dílny a její vybavení</t>
  </si>
  <si>
    <t>Vybudování nových učeben z nevyužívané půdy, rekonstrukce elektroinstalace včetně vybavení</t>
  </si>
  <si>
    <t>Instalace klimatizace ve třídách v půdní vestavbě na I. stupni školy</t>
  </si>
  <si>
    <t>Základní škola a Mateřská škola, Praha 4, Ohradní 49</t>
  </si>
  <si>
    <t>Předokenní žaluzie na jižní straně budovy včetně klimatizace tříd</t>
  </si>
  <si>
    <t>Rekonstrukce vnitřních sportovišť</t>
  </si>
  <si>
    <t> Nový EZS školy</t>
  </si>
  <si>
    <t>Obnova nábytku a prostor ve ŠD</t>
  </si>
  <si>
    <t>ŠJ dle severského modelu - samoobslužné pulty a okénko na vracení jídla, akustické panely, variabilní nábytek na sezení</t>
  </si>
  <si>
    <t>Odpočinková zóna</t>
  </si>
  <si>
    <t>Venkovní učebna (přístavba) - divadelní sál za tělocvičnami</t>
  </si>
  <si>
    <t>Učebna IT 21. století</t>
  </si>
  <si>
    <t>Výtvarný ateliér s keramickou dílnou</t>
  </si>
  <si>
    <t>Centrum interaktivní výuky s interaktivními mobilními panely</t>
  </si>
  <si>
    <t>Vybudování badatelské učebny</t>
  </si>
  <si>
    <t xml:space="preserve"> </t>
  </si>
  <si>
    <t>Vytvoření moderní knihovny </t>
  </si>
  <si>
    <t>Relaxační místnost</t>
  </si>
  <si>
    <t>Office sborovna</t>
  </si>
  <si>
    <t>Workout, skok vysoký a vrh koulí, 5 prostor pro skate a inline brusle</t>
  </si>
  <si>
    <t>Zimní zahrada u školní jídelny pro výuku i možnost obědvat venku, u dveří nad schody z jídelny - vstup na zahradu</t>
  </si>
  <si>
    <t xml:space="preserve">Zastřešení terasy/balkónu ke školní jídelně mezi bloky D a C pro možnost obědvání venku a venkovní učebna pro školu </t>
  </si>
  <si>
    <t xml:space="preserve">Víceúčelové tabule do tříd - osvětlená klasická tabule na křídy s kombinací whiteboard a zařízení na svinovací mapy nebo jiné didaktické přehledy (inspirace z Finských škol) </t>
  </si>
  <si>
    <t> Vybudování laboratoře</t>
  </si>
  <si>
    <t>Základní škola, Praha 4, Plamínkové 2</t>
  </si>
  <si>
    <t>Vybudování hřiště pro ŠD</t>
  </si>
  <si>
    <t>Základní škola, Praha 4, Poláčkova 1067</t>
  </si>
  <si>
    <t>Základní škola, Praha 4, Školní 700</t>
  </si>
  <si>
    <t>Kompletní oprava a modernizace dětského hřiště u budovy 1</t>
  </si>
  <si>
    <t>Oprava zničených chodníků kolem školy</t>
  </si>
  <si>
    <t>Vybavení jazykové učebny elektronickými výukovými prostředky</t>
  </si>
  <si>
    <t>Zateplení budovy a zastínění oken na východě a jihu</t>
  </si>
  <si>
    <t>Základní škola, Praha 4, Táborská 45</t>
  </si>
  <si>
    <t>Vybudování badatelské učebny (laboratoře) přírodních věd pro skupinovou práci, její vybavení badatelskými a laboratorními pomůckami a potřebnou měřící a digitální technikou.</t>
  </si>
  <si>
    <t>Obnova vybavení školních dílen, pořízení potřebného ručního a elektrického nářadí.</t>
  </si>
  <si>
    <t>Rekonstrukce prostor kuchyňky, oprava osvětlení, pořízení nábytku včetně nových plynových a elektrických spotřebičů.</t>
  </si>
  <si>
    <t>Výměna povrchu školního hřiště, běžecké dráhy, pro výuku Tv i odpolední zájmový program školní družiny, výměna podlah v tělocvičnách.</t>
  </si>
  <si>
    <t>Vybudování venkovní lezecké nebo boulderingové stěny pro výuku v Tv a pro socializační a komunitní aktivity školního klubu.</t>
  </si>
  <si>
    <t>Vybudování klimatizace v podkrovních učebnách jazyků a pracovně školního psychologa a speciálního pedagoga.</t>
  </si>
  <si>
    <t>Vybudování přírodovědné stezky na pozemku školy s informačními tabulemi, napojené na stávající venkovní učebnu.</t>
  </si>
  <si>
    <t>Vybudování výtahu pro bezbariérový přístup do školy a pohyb v ní.</t>
  </si>
  <si>
    <t>Základní škola U Krčského lesa, Praha 4, Jánošíkova 1320</t>
  </si>
  <si>
    <t>Nástavba školní budovy</t>
  </si>
  <si>
    <t>Instalace vnějších žaluzií</t>
  </si>
  <si>
    <t>Výměna nábytku ve ŠJ, výměna výtahů, úpravy prostor pro zásobování</t>
  </si>
  <si>
    <t>Výměna a doplnění herních prvků na hřišti ŠD</t>
  </si>
  <si>
    <t>Rekonstrukce vybavení sborovny, kabinetů a zázemí pro zaměstnance</t>
  </si>
  <si>
    <t>Pořízení a instalace mobilního podia</t>
  </si>
  <si>
    <t>Výměna dveří, zárubní a centrálního zámkového systému, výměna vrat u vjezdu</t>
  </si>
  <si>
    <t>ZŠ Kunratice, Praha 4, Předškolní 420</t>
  </si>
  <si>
    <t>MČ Praha Kunratice</t>
  </si>
  <si>
    <t>Praha  Kunratice</t>
  </si>
  <si>
    <t>ano</t>
  </si>
  <si>
    <t>projektová připravenost</t>
  </si>
  <si>
    <t xml:space="preserve">V historické budově školy stávající toalety fungují 40 let. Je potřeba totálně rekonstruovat toalety tak, aby byly hygieničtější, napojené na výrobu teplé vody v kotelně, řešit odpady, odvětrání a podobně. </t>
  </si>
  <si>
    <t>prvotní záměr</t>
  </si>
  <si>
    <t>MŠ, ZŠ a gymnázium sv. Augustina</t>
  </si>
  <si>
    <t>církev</t>
  </si>
  <si>
    <t>Nový vchod do školy, aby přijezd do školy byl bezpečnějsí</t>
  </si>
  <si>
    <t>PD</t>
  </si>
  <si>
    <t>Křesťanská střední škola, základní škola a mateřská škola Elijáš, Praha 4 - Michle</t>
  </si>
  <si>
    <t>ČS CASD</t>
  </si>
  <si>
    <t>Modernizace školních tříd</t>
  </si>
  <si>
    <t>Obnova nevyhovující podlahové krytiny</t>
  </si>
  <si>
    <t>Modernizace výuky jazyků</t>
  </si>
  <si>
    <t>Zajištění bezpečnosti žáků a optimalizace topení</t>
  </si>
  <si>
    <t>Modernizace učebny informatiky</t>
  </si>
  <si>
    <t>Modernizace vybavení tělocvičny</t>
  </si>
  <si>
    <t>Zajištění bezpečnosti v budovách školy</t>
  </si>
  <si>
    <t>Modernizace vybavení venkovního prostoru</t>
  </si>
  <si>
    <t>Zajištění bezbariérového prostředí školy</t>
  </si>
  <si>
    <t>Podpora polytechnické výuky</t>
  </si>
  <si>
    <t>Modernizace knižního fondu knihovny ŠD</t>
  </si>
  <si>
    <t>Podpora jazykové výuky a čtenářské gramotnosti</t>
  </si>
  <si>
    <t>Modernizace vybavení ŠD a stravovacího zařízení</t>
  </si>
  <si>
    <t>Podpora digitální výuky u dětí</t>
  </si>
  <si>
    <t>Zkvalitnění výuky EVVO</t>
  </si>
  <si>
    <t>Obnova herního prvku</t>
  </si>
  <si>
    <t>Podpora polytechnického vzdělávání</t>
  </si>
  <si>
    <t>Mateřská škola Atomík</t>
  </si>
  <si>
    <t>Mgr. Martin Navrátil</t>
  </si>
  <si>
    <t>CZ24807451</t>
  </si>
  <si>
    <t>Praha Kunratice</t>
  </si>
  <si>
    <t>Nákup a obnova herních a zahradních prvků na zahradě MŠ Atomík.</t>
  </si>
  <si>
    <t>Výběr dodavatele bude zvolen dle zákona o veřejných zakázkách. Rozpočet a jednotlivé položky způsobilých výdajů budou zvoleny dle konkrétní výzvy EU/grantu MHMP.</t>
  </si>
  <si>
    <t>Žiraifka - mateřská škola s.r.o. Praha 4, U krčské vodárny 415</t>
  </si>
  <si>
    <t>Základní škola, Praha 4, Ružinovská 2017</t>
  </si>
  <si>
    <t>Vybavení školní zahrady herními prvky</t>
  </si>
  <si>
    <t xml:space="preserve">Mateřská škola a základní škola speciální Diakonie ČCE Praha </t>
  </si>
  <si>
    <t>Diakonie ČCE, Belgická 374/22, 120 00 Praha 2, IČ: 45242704</t>
  </si>
  <si>
    <t>Vybudování internátu pro žáky školy se speciálními vzdělávacími potřebami o kapacitě 12 lůžek nadstavbou nad technickou částí školy.</t>
  </si>
  <si>
    <t>Rekonstrukce budovy části školy B a tím vytvoření dvou tříd PS ZŠS včetně zázemí jako je školní jídelna a výdejna pro školu.</t>
  </si>
  <si>
    <t xml:space="preserve">přírodní vědy3) 
</t>
  </si>
  <si>
    <t>polytech. vzdělávání4)</t>
  </si>
  <si>
    <t>digitální technologie</t>
  </si>
  <si>
    <t xml:space="preserve">zázemí pro ŠPP </t>
  </si>
  <si>
    <t>komunity, inkluze</t>
  </si>
  <si>
    <t>ŠD, ŠK</t>
  </si>
  <si>
    <t xml:space="preserve"> zpracovaná PD</t>
  </si>
  <si>
    <t xml:space="preserve">vydané SP </t>
  </si>
  <si>
    <r>
      <t>Ná</t>
    </r>
    <r>
      <rPr>
        <b/>
        <sz val="10"/>
        <color theme="1"/>
        <rFont val="Calibri"/>
        <family val="2"/>
        <charset val="238"/>
        <scheme val="minor"/>
      </rPr>
      <t>zev projektu</t>
    </r>
  </si>
  <si>
    <t xml:space="preserve">Kraj </t>
  </si>
  <si>
    <t>Správní obvod</t>
  </si>
  <si>
    <t>KHS</t>
  </si>
  <si>
    <t>Popis</t>
  </si>
  <si>
    <t xml:space="preserve">Navýšení kapacity </t>
  </si>
  <si>
    <t>SP</t>
  </si>
  <si>
    <t>ano, zjištění možností</t>
  </si>
  <si>
    <t>Příprava projektu, hledání a výběr projektanta</t>
  </si>
  <si>
    <t>Středočeský</t>
  </si>
  <si>
    <t>Rozšíření možností výuky přírodních věd, podpora inkluze, ŠD a ŠK</t>
  </si>
  <si>
    <t>Podpora digitalizace výuky, práce ve ŠD a ŠK, zajištění konektivity školy</t>
  </si>
  <si>
    <t>Podpora polytechnického vzdělávání, činnosti ŠD a ŠK, zajištění konektivity školy</t>
  </si>
  <si>
    <t>Václav Šalanský</t>
  </si>
  <si>
    <t>hl. m. Praha 00064581</t>
  </si>
  <si>
    <t>Rekonstrukce půdních prostor pro účely výuky</t>
  </si>
  <si>
    <t>Výměna podlahových krytin, rekonstrukce prostor, zázemí pro výtvarné potřeby, obnova nábytku, velkoplošné nástěnky</t>
  </si>
  <si>
    <t>Rekonstrukce malé a velké TV včetně vybavení, zrealizováno</t>
  </si>
  <si>
    <t>Odpočinková zóna ve vnitrobloku pod školním hřištěm a před školou, zrealizováno</t>
  </si>
  <si>
    <t>Obnova, záhony, jezírko, venkovní laboratoř,zrealizováno</t>
  </si>
  <si>
    <t> Zajištění podmínek pro odpočinek, zrealizováno</t>
  </si>
  <si>
    <t>Místo pro porady a zázemí učitelů, zralizováno</t>
  </si>
  <si>
    <t>nástavba nad pavilonem A - zkapacitnění školy, nové prostory pro efektivní výuku</t>
  </si>
  <si>
    <t xml:space="preserve">Praha 4 </t>
  </si>
  <si>
    <t>Vybudování školního hřiště</t>
  </si>
  <si>
    <t>Vybavení pro hřiště školní družiny </t>
  </si>
  <si>
    <t>Rozšíření možností indovidualizace výuky, podpora inkluze, činnosti ŠD a ŠK</t>
  </si>
  <si>
    <t>částečně</t>
  </si>
  <si>
    <t xml:space="preserve">Výměna 6 oken </t>
  </si>
  <si>
    <t>ScioŠkola Praha Nusle - základní škola s.r.o.</t>
  </si>
  <si>
    <t>Dětské integrační cenrum a mateřská škola s.r.o</t>
  </si>
  <si>
    <t>připravena studie v etapách</t>
  </si>
  <si>
    <t>není nutné</t>
  </si>
  <si>
    <t xml:space="preserve">Zajištění konektivity školy </t>
  </si>
  <si>
    <t>Výstavba nového plotu</t>
  </si>
  <si>
    <t>Zabudování trampolíny do zahrady MŠ</t>
  </si>
  <si>
    <t>Rekonstrukce teras</t>
  </si>
  <si>
    <t>Zlepšení podmínek vzdělávání, zrealizováno</t>
  </si>
  <si>
    <t>Herní prvky, zastínění pískovišť, zahradní domek, venkovní terasa, mlhoviště</t>
  </si>
  <si>
    <t>Výměna koberců v herně obou objektů</t>
  </si>
  <si>
    <t>Obnova herních prvků, oprava hřiště, oprava podezdívky plotu</t>
  </si>
  <si>
    <t xml:space="preserve">Rekonstrukce šatny, zrealizováno </t>
  </si>
  <si>
    <t>Dovybavení tříd, zrealizováno</t>
  </si>
  <si>
    <t>Rekonstrukce zpevněných ploch, zahrady a herních prvků na odloučeném pracovišti, oprava povrchu hřiště</t>
  </si>
  <si>
    <t xml:space="preserve">Modernizace zázemí MŠ, realizováno 2024 </t>
  </si>
  <si>
    <t>Zajištění konektivity školy</t>
  </si>
  <si>
    <t>Výstavba nového oplocení školy</t>
  </si>
  <si>
    <t>Zateplení budovy</t>
  </si>
  <si>
    <t>Z původně plánované školy pro 18 tříd máme v současnosti školu s 27 třídní. Sportovní hala nedostačuje kapacitně.  Je potřebné dostavět tělocvičnu, aby současně mohly mít 3 skupiny žáků tělesnou výchovu. Ve spolupráci s radnicí MČ máme projektovou dokumentaci a stavební povolení. Počítá se i s přestavbou školní hřiště a herních prvků pro ŠD. Současně se bude řešit i zabezpečení celé školy kamerovým systémem.</t>
  </si>
  <si>
    <t xml:space="preserve">  12/2024</t>
  </si>
  <si>
    <t xml:space="preserve"> 6/2025</t>
  </si>
  <si>
    <t xml:space="preserve"> 9/2025</t>
  </si>
  <si>
    <t xml:space="preserve"> 4/2025</t>
  </si>
  <si>
    <t>Po 17ti letech provozuje potřeba opravit fasády a zejména dřevěné ostění pavilonů. Nejvíce na jih orientované vyžaduje obroušení, napuštění ochranným lakem. Podobně je potřeba ošetřit i okna.</t>
  </si>
  <si>
    <t>Mateřská škola Ryšánka, Praha 4, Halasova 1069</t>
  </si>
  <si>
    <t>Zahradní herní prvky, mlhoviště</t>
  </si>
  <si>
    <t>Vybudování pracovny  včetně vybavení</t>
  </si>
  <si>
    <t>Modernizace učeben, zrealizováno 2024 z prostř. školy</t>
  </si>
  <si>
    <t>Rekonstrukce žákovské kuchyňky, 400 tis. Kč - probíhá 2025</t>
  </si>
  <si>
    <t xml:space="preserve">Vybudování venkovní učebny jako zázemí pro výuku polytechnických vzdělávacích oblastí a zázemí pro další aktivity, především komunitní aktivity. Učebna dále poskytne zázemí pro činnost školní družiny </t>
  </si>
  <si>
    <t>Interaktivní digitální panely ve všech třídách ZŠ, tabule s dotykovým dispelejem</t>
  </si>
  <si>
    <t>Zajištění bezpečnosti při vstupu do budovy školy, docházkový systém, inovace systému vyzvedávání dětí ze ŠD, zabezpečení šatních skříněk</t>
  </si>
  <si>
    <t>Zastínění jižní strany školy, realiz.2024</t>
  </si>
  <si>
    <t>Rekonstrukce oplocení areálu a zajištění bezpečnosti dětí-zabezpečení vchodu</t>
  </si>
  <si>
    <t>EZS</t>
  </si>
  <si>
    <t>Výměna rozvodných elektro skříní  - další etapa</t>
  </si>
  <si>
    <t>Výměna podlah v šatnách a nákup nových šatních skříněk</t>
  </si>
  <si>
    <t>Hřiště pro plážový volejbal</t>
  </si>
  <si>
    <t>Nafukovací hala 45x34 m nad školním hřištěm</t>
  </si>
  <si>
    <t>Výstavba pavilonu šaten</t>
  </si>
  <si>
    <t>Boční uzavření spojovacích chodníků mezi pavilony školy</t>
  </si>
  <si>
    <t>Modernizace školní zahrady</t>
  </si>
  <si>
    <t>zastřešení venkovního amfiteátru v výuce př. předmětů</t>
  </si>
  <si>
    <t>Dokončení rekonstrukce spodního hřiště a rekonstrukce  horního hřiště včetně oplocení</t>
  </si>
  <si>
    <t>Konektivita školy, 600 tis. Kč, 2023, z vl. Zdrojů</t>
  </si>
  <si>
    <t>Zajištění bezpečnosti , 1 100 tis. Kč, 2024, z vl. Zdrojů</t>
  </si>
  <si>
    <t>Modernizace kmenových učeben, 2 mil. Kč, 2024 z vl. Zdrojů</t>
  </si>
  <si>
    <t>Nákup nových TV nářadí a pomůcek. Dle revizní zprávy jsou v havarijním stavu a nelze je využívat.</t>
  </si>
  <si>
    <t xml:space="preserve">V havarijním stavu. Nebezpečí úrazu. </t>
  </si>
  <si>
    <t xml:space="preserve">Nákup průmyslové myčky do školní jídelny. Stávající je ve stavu 100% opotřebení.Časte neekonomické opravy, které znemožňují výkon práce. </t>
  </si>
  <si>
    <t>Doplnění markýz u přízemních jazykových učeben a ŠD zázemí</t>
  </si>
  <si>
    <t>Postupná obnvova počítačů</t>
  </si>
  <si>
    <t>Kompletní rekonstrukce havarijního tavu. Nutné. Bezpečnost žáků i personálu v ohrožení.</t>
  </si>
  <si>
    <t>Zastřešení školního hřiště-nafukovací hala</t>
  </si>
  <si>
    <t>Venkovní přístřešek (pergola) pro ŠD</t>
  </si>
  <si>
    <t>Venkovní dětské prvky, zastínění pískoviště</t>
  </si>
  <si>
    <t>Tělocvičné workoutové prvky</t>
  </si>
  <si>
    <t>Výměna ventilů radiátorů</t>
  </si>
  <si>
    <t>Výměna podlahové krytiny na chodbě pavilonu A</t>
  </si>
  <si>
    <t>Výměna varných kotlů a myčky nádobí z důvodu neopravitelných závad a poruchovosti.</t>
  </si>
  <si>
    <t>Rekonstrukce sociálního zázemí u šaten tělocvičen</t>
  </si>
  <si>
    <t>Obměna a doplnění tělocvičného nářadí včetně sportovně herních prvků na venkovním hřišti</t>
  </si>
  <si>
    <t xml:space="preserve">Oprava vrchního povrchu fotbalového hřiště, atletického hřiště, oválu             </t>
  </si>
  <si>
    <t>Sadové úpravy před školou</t>
  </si>
  <si>
    <t>Kultivace interiérových prostor – vznik relaxační zelené zóny</t>
  </si>
  <si>
    <t>Obnova učebny fyziky, chemie a vytvoření nové učebny Informatiky   </t>
  </si>
  <si>
    <t>Oprava a výměna povrchů fotbalového hřiště, atletického hřiště, oválu</t>
  </si>
  <si>
    <r>
      <t>Strategický rámec MAP IV - seznam investičních priorit MŠ (2021 - 202</t>
    </r>
    <r>
      <rPr>
        <b/>
        <sz val="14"/>
        <color theme="1"/>
        <rFont val="Calibri"/>
        <family val="2"/>
        <charset val="238"/>
        <scheme val="minor"/>
      </rPr>
      <t>7)</t>
    </r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</si>
  <si>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</si>
  <si>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</si>
  <si>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</si>
  <si>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</si>
  <si>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</si>
  <si>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</si>
  <si>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</si>
  <si>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</si>
  <si>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</si>
  <si>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</si>
  <si>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</si>
  <si>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</si>
  <si>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</si>
  <si>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</si>
  <si>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</si>
  <si>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</si>
  <si>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</si>
  <si>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</si>
  <si>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</si>
  <si>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</si>
  <si>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</si>
  <si>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</si>
  <si>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</si>
  <si>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</si>
  <si>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</si>
  <si>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</si>
  <si>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</si>
  <si>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</si>
  <si>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</si>
  <si>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</si>
  <si>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</si>
  <si>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</si>
  <si>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</si>
  <si>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</si>
  <si>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</si>
  <si>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</si>
  <si>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</si>
  <si>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Schváleno v …obec/město... dne dd.mm.rrrr …"název schvalovacího orgánu"… Podpis</t>
  </si>
  <si>
    <t>Pozn.</t>
  </si>
  <si>
    <t>1) Uveďte celkové předpokládané náklady na realizaci projektu.</t>
  </si>
  <si>
    <t xml:space="preserve"> Podíl EFRR bude vypočten dle podílu spolufinancování z EU v daném kraji. 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</si>
  <si>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</si>
  <si>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</si>
  <si>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</si>
  <si>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
Alšovy sady, Praha 4, Na Větrově 22/91</t>
  </si>
  <si>
    <t>500 000</t>
  </si>
  <si>
    <t>800 000</t>
  </si>
  <si>
    <t>1 000 000</t>
  </si>
  <si>
    <t>1 120 000</t>
  </si>
  <si>
    <t>448 000</t>
  </si>
  <si>
    <t>2 100 000</t>
  </si>
  <si>
    <t>840 000</t>
  </si>
  <si>
    <t>1 300 000</t>
  </si>
  <si>
    <t>520 000</t>
  </si>
  <si>
    <t>400 000</t>
  </si>
  <si>
    <t>600 000</t>
  </si>
  <si>
    <t>240 000</t>
  </si>
  <si>
    <t>80 000</t>
  </si>
  <si>
    <t>1 900 000</t>
  </si>
  <si>
    <t>760 000</t>
  </si>
  <si>
    <t>550 000</t>
  </si>
  <si>
    <t>220 000</t>
  </si>
  <si>
    <t>2 500 000</t>
  </si>
  <si>
    <t>1 000 000</t>
  </si>
  <si>
    <t>1 500 000</t>
  </si>
  <si>
    <t>2 000 000</t>
  </si>
  <si>
    <t>9 800 000</t>
  </si>
  <si>
    <t>3 920 000</t>
  </si>
  <si>
    <t>3 400 000</t>
  </si>
  <si>
    <t>1 360 000</t>
  </si>
  <si>
    <t>1 200 000</t>
  </si>
  <si>
    <t>480 000</t>
  </si>
  <si>
    <t>1 110 000</t>
  </si>
  <si>
    <t>444 000</t>
  </si>
  <si>
    <t>250 000</t>
  </si>
  <si>
    <t>100 000</t>
  </si>
  <si>
    <t>3 050 000</t>
  </si>
  <si>
    <t>1 220 000</t>
  </si>
  <si>
    <t>200 000</t>
  </si>
  <si>
    <t>2 800 000</t>
  </si>
  <si>
    <t>1 120 000</t>
  </si>
  <si>
    <t>320 000</t>
  </si>
  <si>
    <t>1 800 000</t>
  </si>
  <si>
    <t>720 000</t>
  </si>
  <si>
    <t>Konvektomat</t>
  </si>
  <si>
    <t>Výměna podlahových krtin</t>
  </si>
  <si>
    <t>Objekt Tajovského</t>
  </si>
  <si>
    <t>Třídy, šatny, prádelna</t>
  </si>
  <si>
    <t>Dle vyhlášky</t>
  </si>
  <si>
    <t>Renovace a modernizace oplocení a vstupních bran na pozemek školy, vč. bezpečnostních prvků na vratech, obnova - hermí prvky,pískoviště</t>
  </si>
  <si>
    <t>Zabezpečení budovy Kukučínva vč. komunikač. Systému</t>
  </si>
  <si>
    <t>Vybavení tříd a zázemí školy novým nábytkem</t>
  </si>
  <si>
    <t>Nová vzduchotechnika a klimatizace školy</t>
  </si>
  <si>
    <t>Nový topný systém -objekt Halasova</t>
  </si>
  <si>
    <t>Nové podlahy do 2 tříd</t>
  </si>
  <si>
    <t>Elektronický systém s videokamerou pr o odemykání hl. vstupu na pozemek MŠ s propojením do všech tříd a kuchyně</t>
  </si>
  <si>
    <t>Výměna žaluzíí ve třídách</t>
  </si>
  <si>
    <t>Kompletní výměna osvětlovacích těles v budově</t>
  </si>
  <si>
    <t>Zajištění konektivy školy</t>
  </si>
  <si>
    <t xml:space="preserve">Klimatizace tříd v horních patrech </t>
  </si>
  <si>
    <t>Úprava vjezdu</t>
  </si>
  <si>
    <t>Herní prvky na zahradu</t>
  </si>
  <si>
    <t>Rekonstrukce elektroinstalace</t>
  </si>
  <si>
    <t>Oprava terasy a plotu Jihozápadní</t>
  </si>
  <si>
    <t>Rekonstrukce varny Trenčínská</t>
  </si>
  <si>
    <t>Obnova herních prvků na zahradu</t>
  </si>
  <si>
    <t>Rekonstrukce oplocení areálu školy (havarijní stav)     </t>
  </si>
  <si>
    <r>
      <t>Zateplení fasády, úprava oken, případná výměna střešní krytiny,</t>
    </r>
    <r>
      <rPr>
        <b/>
        <sz val="9"/>
        <color rgb="FFFF0000"/>
        <rFont val="Calibri"/>
        <family val="2"/>
        <charset val="238"/>
        <scheme val="minor"/>
      </rPr>
      <t xml:space="preserve"> probíhá realizace</t>
    </r>
  </si>
  <si>
    <t>Rekonstrkce dětských umýváren Na Lánech</t>
  </si>
  <si>
    <t>Výměna podlahových krytin na chodbách a schodišti V Zápolí</t>
  </si>
  <si>
    <t>Výměna podlahových krytin třídy a šatny V Zápolí</t>
  </si>
  <si>
    <t>Vybudování WC pro děti se vstupen ze zahrady-Na Lánech</t>
  </si>
  <si>
    <t>Klimatizace do 6 tříd</t>
  </si>
  <si>
    <t>Vybudování 2. požárního únikového schodiště</t>
  </si>
  <si>
    <t>Rekonstrukce dlažby na oevřených terasách</t>
  </si>
  <si>
    <t>Zastínění jižní strany</t>
  </si>
  <si>
    <t xml:space="preserve">Pítka </t>
  </si>
  <si>
    <t>Markýzy - ochrana přes sluncem</t>
  </si>
  <si>
    <t>Inovace systému vyzvedávání dětí  MŠ</t>
  </si>
  <si>
    <t>Klimatizace, zastínění</t>
  </si>
  <si>
    <t>Zastínění terasy MŠ</t>
  </si>
  <si>
    <t>Povrch hřiště a modernizace herních prvků</t>
  </si>
  <si>
    <t>Zlepšení podm. pro vzdělávání</t>
  </si>
  <si>
    <t>Zajištění konektivity MŠ, zrealizováno</t>
  </si>
  <si>
    <t>Rekonstrukce kuchyvně a zázemí</t>
  </si>
  <si>
    <t>Vybavení tříd novým nábytkem a moderními did. pomůckami, obnova zařízeni  a zázemí tříd</t>
  </si>
  <si>
    <t xml:space="preserve">
Dětské integrační 
centrum a mateřská škola, s.r.o.</t>
  </si>
  <si>
    <t xml:space="preserve">Stoly, židle, skříně, </t>
  </si>
  <si>
    <t>Nové police, skříňky</t>
  </si>
  <si>
    <t>Výmalba,nábytek, koberec, hudební vybavení</t>
  </si>
  <si>
    <t>Vybavení tříd dig. technologiemi</t>
  </si>
  <si>
    <t>Odstranění nebezpčených a ztrouchnivělých dřevin, kultivace, zatravnění, estetizace prostředí, alternativní řešení zastaralého lanovéo centra</t>
  </si>
  <si>
    <t>Vnější zastínění učeben s termoregulací, instalace vnějších žaluzíí s termoreg. Funkcí</t>
  </si>
  <si>
    <t>HOTOVO</t>
  </si>
  <si>
    <t>Výměna krytů topení v učebnách a hernách, obměna dětského nábytku, nové vestavěné skříně</t>
  </si>
  <si>
    <r>
      <t xml:space="preserve">Výměna plynového kotle za kondenzační, 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</si>
  <si>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</si>
  <si>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</si>
  <si>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</si>
  <si>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</si>
  <si>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</si>
  <si>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</si>
  <si>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</si>
  <si>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</si>
  <si>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</si>
  <si>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</si>
  <si>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</si>
  <si>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</si>
  <si>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</si>
  <si>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</si>
  <si>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</si>
  <si>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</si>
  <si>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</si>
  <si>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</si>
  <si>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</si>
  <si>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návrh
 projektu</t>
  </si>
  <si>
    <t>návrh 
projektu</t>
  </si>
  <si>
    <t>Rekonstrukce toalet v pav. F</t>
  </si>
  <si>
    <t>Rekonstrukce soc. zařízení u Tv a v šatně</t>
  </si>
  <si>
    <t>Vybudování zavlažování z retenčních nádrží, jezírko, venkovní laboratoř</t>
  </si>
  <si>
    <t>Výměna podlahy v malé Tv</t>
  </si>
  <si>
    <t>Nová VZT nad Tv a kuchyní</t>
  </si>
  <si>
    <t>Pořízení nových vstupních dveří do budovy ZŠ</t>
  </si>
  <si>
    <t>Vybudování učebny</t>
  </si>
  <si>
    <t>Nové herní prvky a výukové panely s ekol.tématikou na školní zahradu</t>
  </si>
  <si>
    <t>Oprava fasády na budově A a B</t>
  </si>
  <si>
    <t>Rekonstrukce oválu běž.dráhy</t>
  </si>
  <si>
    <t>Nákup elekroauta</t>
  </si>
  <si>
    <t>Realizace fotovoltaiky a stabilita klima v učebnách</t>
  </si>
  <si>
    <t>Parkoviště pro zam.ve vnitrobloku školy</t>
  </si>
  <si>
    <t xml:space="preserve">Nové herní prvky </t>
  </si>
  <si>
    <t xml:space="preserve">Rekonstrukce prostorů družiny </t>
  </si>
  <si>
    <t>Rekonstukce hřiště a altánu pro ŠD</t>
  </si>
  <si>
    <t>Výměna tabulí za tabule s novým povrche do všech tříd</t>
  </si>
  <si>
    <t>Modernizace gastrovybavení (konvektomat), rekonstrukce rampy pro zásobování</t>
  </si>
  <si>
    <t>Nové hřiště s UMT povrchem</t>
  </si>
  <si>
    <t>Výměna podlahové krytina a osvětlení</t>
  </si>
  <si>
    <t>Dovybavní učeben ŠD</t>
  </si>
  <si>
    <t>Posílení konektivity v postorách ŠD</t>
  </si>
  <si>
    <t>Kamerový systém v postorách ŠD, inovace systému vyzvedávání žáků ze ŠD</t>
  </si>
  <si>
    <t>Rekonstukce  kuchyně vš. modernizace gastrozařízení</t>
  </si>
  <si>
    <t>Vybudování nového oplocení šk. areálu</t>
  </si>
  <si>
    <t>Oprava chodníků na pozemku školy</t>
  </si>
  <si>
    <t>Odizolování suterénu budovy</t>
  </si>
  <si>
    <t>Výtah v budově</t>
  </si>
  <si>
    <t xml:space="preserve">Vybavení učeben novým nábytkem, pomůcky pro čtení a matem. gramotnost, nové zatemnění učeben </t>
  </si>
  <si>
    <t>Posílení konektivity, dovybavení místností ŠD, dovybavení učeben dataprojektory</t>
  </si>
  <si>
    <t>Dovybavení učeben intrakt.dotyk.displeji pro výuku digitalizace</t>
  </si>
  <si>
    <t>Úprava ŠJ dle požadavků hyg.kontroly</t>
  </si>
  <si>
    <t>Oprava vjezdu do areálu a dvorku</t>
  </si>
  <si>
    <t>Výměna podlah.krytin a oprava kamenných schodů</t>
  </si>
  <si>
    <t>Oprava fasády, dokončení opravy věžiček, odvhčení šaten a výdejny</t>
  </si>
  <si>
    <t>Odpočinkový nábytek na chodby školy - relaxační zóny</t>
  </si>
  <si>
    <t>Informační elektronické tabule</t>
  </si>
  <si>
    <t>Vybavení školní zahrady vzdělávacími prvky</t>
  </si>
  <si>
    <t>Rekonstrukce cvičné kuchyňky vč. pořízení nových spotřebičů</t>
  </si>
  <si>
    <t>Instalace novho EZS + zabaezpečení šatních skříněk</t>
  </si>
  <si>
    <t>Instalace předokenních žaluzií</t>
  </si>
  <si>
    <t>Výměna osvětlovacích těles</t>
  </si>
  <si>
    <t>Vybudování stojanů na kola a koloběžky s přístřeškem</t>
  </si>
  <si>
    <t>Nová podlaha v Tv, zrelizováno</t>
  </si>
  <si>
    <t>Nový povrch venkovního hřiště, zrealizováno</t>
  </si>
  <si>
    <t>Sanace krčku chdba pav. B</t>
  </si>
  <si>
    <t>Oprava střechy pav. C,D, zrealizoávno</t>
  </si>
  <si>
    <t>Oprava odpočívadla před ŠD, zrealizováno</t>
  </si>
  <si>
    <t>Rekonstrukce soc. zařízení v celé škole vč. sprch u tělocvičny</t>
  </si>
  <si>
    <t>Multiučebna přírodovědných předmětů</t>
  </si>
  <si>
    <t>Oprava rozvodů vody</t>
  </si>
  <si>
    <t>Nábytek do tříd</t>
  </si>
  <si>
    <t>Rekonstrukce soc. zařízení</t>
  </si>
  <si>
    <t>Zastřešení schodů pro vstup do ŠD</t>
  </si>
  <si>
    <t>Modernizace gastrovybavení, stabební úpravy zásobovací rampy</t>
  </si>
  <si>
    <t>Nádvoří, vč. pojezdové plochy</t>
  </si>
  <si>
    <t>Klimatizace v učenách, výměna oken a instalace vnějších žaluzií na jižní straně budovy</t>
  </si>
  <si>
    <t>Vybudování venkovního work.sportoviště na školním hišti pro potřeby výuky Tv a pro využití ŠD a veřejnosti v odpol.hodínách</t>
  </si>
  <si>
    <t>Relaxační místnosti</t>
  </si>
  <si>
    <t>Rekonstrukce tělocvičny</t>
  </si>
  <si>
    <t>Vybudování sborovny pro zam.školy</t>
  </si>
  <si>
    <t>ScioŠkola 
Praha Nusle - základní škola, s.r.o.</t>
  </si>
  <si>
    <t>Rekonstrukce suterénu školy, otevření veřejnosti, propojení se s komunitou</t>
  </si>
  <si>
    <t>Základní škola a Mateřská škola, Praha 4, Sdružení 1080</t>
  </si>
  <si>
    <t>Mateřská škola, Praha  4 Mezivrší 15</t>
  </si>
  <si>
    <t>Škola Kavčí hory, MŠ, ZŠ, SOŠ služeb, Praha 4, K Sídlišti 840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</si>
  <si>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</si>
  <si>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</si>
  <si>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</si>
  <si>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</si>
  <si>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</si>
  <si>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</si>
  <si>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</si>
  <si>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</si>
  <si>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</si>
  <si>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</si>
  <si>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</si>
  <si>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</si>
  <si>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</si>
  <si>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</si>
  <si>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</si>
  <si>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Úprava a renovace školní zahrady – Na Zvoničce, zreliz.</t>
  </si>
  <si>
    <t>2025</t>
  </si>
  <si>
    <t>Sanace krčku chodba pav. B</t>
  </si>
  <si>
    <t>Zajištění optimálích klimatických podmínek v objektech školy</t>
  </si>
  <si>
    <t>4/2025</t>
  </si>
  <si>
    <t>3/2025</t>
  </si>
  <si>
    <t>Vybudování venkovní učebny a dětského hřiště vedle budovy 2</t>
  </si>
  <si>
    <t>Modernizace zahrady, zrealizován0 2023/24</t>
  </si>
  <si>
    <t>Modernizace šaten v zelené třídě</t>
  </si>
  <si>
    <t>Obnova zařízení tříd vč.   zastínění</t>
  </si>
  <si>
    <t>Výměna nevhodných a nefunkčních  oken- objekt Halasova</t>
  </si>
  <si>
    <t>rekonstrukce dětských WC</t>
  </si>
  <si>
    <t>Modernizace soc. zázemí pro děti</t>
  </si>
  <si>
    <t>Obnova nábytku ve třídách,skříně na lůžkoviny</t>
  </si>
  <si>
    <t>Rekonstrukce soc. zařízení a šaten ped. a prov. zam.</t>
  </si>
  <si>
    <t>Obnova venkovních herních prvků</t>
  </si>
  <si>
    <t>Inovace systému vyzvedávání dětí ze ŠD, bezpečnostní a informační vstup pro děti do školy a ŠD</t>
  </si>
  <si>
    <t>Vybu+K135:K156dování multimediální pracovny</t>
  </si>
  <si>
    <t>rekonstrukce kanalizace</t>
  </si>
  <si>
    <t>zateplení budovy</t>
  </si>
  <si>
    <r>
      <t>polytech. vzdělávání</t>
    </r>
    <r>
      <rPr>
        <b/>
        <sz val="8"/>
        <color theme="1"/>
        <rFont val="Calibri"/>
        <family val="2"/>
        <charset val="238"/>
        <scheme val="minor"/>
      </rPr>
      <t>4)</t>
    </r>
  </si>
  <si>
    <r>
      <t>polytech. vzdělávání</t>
    </r>
    <r>
      <rPr>
        <b/>
        <sz val="8"/>
        <color theme="1"/>
        <rFont val="Calibri"/>
        <family val="2"/>
        <charset val="238"/>
        <scheme val="minor"/>
      </rPr>
      <t>4</t>
    </r>
    <r>
      <rPr>
        <b/>
        <sz val="9"/>
        <color theme="1"/>
        <rFont val="Calibri"/>
        <family val="2"/>
        <charset val="238"/>
        <scheme val="minor"/>
      </rPr>
      <t>)</t>
    </r>
  </si>
  <si>
    <t>modernizace soc. zázemí</t>
  </si>
  <si>
    <t>rekonstrukce so. Zařízení pav. A</t>
  </si>
  <si>
    <t xml:space="preserve">Obnova a moderniziace učebny dílen, vč. vybavení </t>
  </si>
  <si>
    <t>oprava a nátěr oken, venkovní zastínění před přehřátím učeben</t>
  </si>
  <si>
    <t>Rekonstrukce propadlých chodníků a komunikací v areálu školy</t>
  </si>
  <si>
    <t>Obnova podlah.ploch v kmenových učebnách</t>
  </si>
  <si>
    <t>zázemí pro sportujcí vč. osvětlení areálu a venkovních šaten</t>
  </si>
  <si>
    <t>Úprava povrchů zahrady, zahradní domky, revitalizace areálu Boleslavova</t>
  </si>
  <si>
    <t>odstranění dřevin, estetizace prostředí amodernizace a obnova herních prvků</t>
  </si>
  <si>
    <t>konvektomat</t>
  </si>
  <si>
    <t>Modernizace novým nábytkem a spotřebiči</t>
  </si>
  <si>
    <t>Výměna podlah. krytin ve společných prosterech</t>
  </si>
  <si>
    <r>
      <rPr>
        <b/>
        <u/>
        <sz val="9"/>
        <color theme="1"/>
        <rFont val="Arial"/>
        <family val="2"/>
        <charset val="238"/>
      </rPr>
      <t>Základní škola</t>
    </r>
    <r>
      <rPr>
        <b/>
        <sz val="9"/>
        <color theme="1"/>
        <rFont val="Arial"/>
        <family val="2"/>
        <charset val="238"/>
      </rPr>
      <t xml:space="preserve"> a Mateřská škola, Praha 4, Ohradní 49</t>
    </r>
  </si>
  <si>
    <r>
      <rPr>
        <b/>
        <u/>
        <sz val="9"/>
        <color theme="1"/>
        <rFont val="Arial"/>
        <family val="2"/>
        <charset val="238"/>
      </rPr>
      <t>Základní škola</t>
    </r>
    <r>
      <rPr>
        <b/>
        <sz val="9"/>
        <color theme="1"/>
        <rFont val="Arial"/>
        <family val="2"/>
        <charset val="238"/>
      </rPr>
      <t xml:space="preserve"> a Mateřská škola, Praha 4, Mendíků 1</t>
    </r>
  </si>
  <si>
    <r>
      <t>Škola Kavčí hory-Mateřská škola,</t>
    </r>
    <r>
      <rPr>
        <b/>
        <u/>
        <sz val="9"/>
        <color theme="1"/>
        <rFont val="Arial"/>
        <family val="2"/>
        <charset val="238"/>
      </rPr>
      <t xml:space="preserve"> Základní škola</t>
    </r>
    <r>
      <rPr>
        <b/>
        <sz val="9"/>
        <color theme="1"/>
        <rFont val="Arial"/>
        <family val="2"/>
        <charset val="238"/>
      </rPr>
      <t xml:space="preserve"> a Střední odborná škola služeb, Praha 4, K Sídlišti 840</t>
    </r>
  </si>
  <si>
    <t>Rozvod internetového připojení</t>
  </si>
  <si>
    <t>Oprava zastřešení ramypy ŠJ</t>
  </si>
  <si>
    <t>rekonstrukce oplocení budovy a pozemku prac. Bezová</t>
  </si>
  <si>
    <t>rekonstrukce oplocení budovy a pozemku prac. Hudečkova</t>
  </si>
  <si>
    <t>Herní prvky, pískoviště a obnova povrchů sportovních ploch  prac. Bezová</t>
  </si>
  <si>
    <t>Herní prvky, pískoviště a obnova povrchů sportovních ploch  prac. Hudečkova</t>
  </si>
  <si>
    <t>Herní prvky, pískoviště a obnova povrchů sportovních ploch  prac.Točitá</t>
  </si>
  <si>
    <t>Vybudování venkovní učebny prac. Bezová</t>
  </si>
  <si>
    <t>Vybudování venkovní učebny prac. Hudečkova</t>
  </si>
  <si>
    <t>Vybudování venkovní učebny prac. Točítá</t>
  </si>
  <si>
    <t>tunelová myčka na stolní a myčka na provozní nádobí, konvektomat, el. kotel</t>
  </si>
  <si>
    <t>Výměna pochozího povrchu</t>
  </si>
  <si>
    <t>Venkovní učebna pro vzdělávání na školní zahradě</t>
  </si>
  <si>
    <t>územní a stav. řízení</t>
  </si>
  <si>
    <t>1.Zlepšení klimatických podmínek budov</t>
  </si>
  <si>
    <t>2.Zlepšení podmínek pro výuku</t>
  </si>
  <si>
    <t>3.Obnova odborných učeben</t>
  </si>
  <si>
    <t>4.Modernizace ŠJ</t>
  </si>
  <si>
    <t>5.Modernizace venkovních a vnitřních sportoviště</t>
  </si>
  <si>
    <t>6.Boční uzavření spojovacích chodníků mezi pavilony školy</t>
  </si>
  <si>
    <t>7.Výstavba pavilonu šaten</t>
  </si>
  <si>
    <t>8.Modernizace a rozšíření sportovišť</t>
  </si>
  <si>
    <t>9.Modernizace a rozšíření sportovišť</t>
  </si>
  <si>
    <t>10.Zabezpečení areálu školy</t>
  </si>
  <si>
    <t>11.Modernizace soc. zázemí</t>
  </si>
  <si>
    <t>1.Multimediální pracovna</t>
  </si>
  <si>
    <t xml:space="preserve">2.Polytechnická a keramická dílna </t>
  </si>
  <si>
    <t>3.Modernizace soc. zázemí u TV</t>
  </si>
  <si>
    <t>4.Modernizace víceúčelového hřiště a hřiště pro ŠD</t>
  </si>
  <si>
    <t>5.Modernizace školní zahrady</t>
  </si>
  <si>
    <t>6.Vybudování učebny v přírodě</t>
  </si>
  <si>
    <t>7.Zlepšení zázemí pro pedagogy</t>
  </si>
  <si>
    <t>1.Rekonstrukce polytechnické učebny</t>
  </si>
  <si>
    <t xml:space="preserve">2.Rozšíření počtu kmenových učeben </t>
  </si>
  <si>
    <t>3.Venkovní učebna</t>
  </si>
  <si>
    <t>4.Obměna a doplnění Tv nářadí</t>
  </si>
  <si>
    <t>5.Obnova podlahové krytiny v malé tělocvičně</t>
  </si>
  <si>
    <t>6.Myčka ve školní jídelně</t>
  </si>
  <si>
    <t>7.Markýzy přízemí</t>
  </si>
  <si>
    <t>8.Obnova počítačové techniky v učebnách</t>
  </si>
  <si>
    <t xml:space="preserve">9.Kompletní rekonstrukce  rozvodů elektřiny a osvětlení </t>
  </si>
  <si>
    <t>1.Učebna fyziky a chemie</t>
  </si>
  <si>
    <t>2.Učebna matematiky</t>
  </si>
  <si>
    <t>3.Učebna IT a cizích jazyků</t>
  </si>
  <si>
    <t>4.Školní knihovna a oddělení školní družiny v rámci podpory čtenářské gram.</t>
  </si>
  <si>
    <t>5.Výměna rozvodných elektro skříní  - další etapa</t>
  </si>
  <si>
    <t>6.Výměna podlah v šatnách a nákup nových šatních skříněk</t>
  </si>
  <si>
    <t>7.Modernizace Tv</t>
  </si>
  <si>
    <t>8.Nová VZT</t>
  </si>
  <si>
    <t>9.Zajištění bezpečnosti</t>
  </si>
  <si>
    <t>1.Posílení konektivity</t>
  </si>
  <si>
    <t>2.Zlepšení podmínek pro výuku - digitalizace</t>
  </si>
  <si>
    <t>4.Relaxační a vzdělávací prostory pro žáky</t>
  </si>
  <si>
    <t>5.Konzultační místnost pro školní poradenské pracoviště</t>
  </si>
  <si>
    <t>6.Rekonstrukce školních družin</t>
  </si>
  <si>
    <t>1.Modernizace stravovacích prostor</t>
  </si>
  <si>
    <t>2.Obnova dílen</t>
  </si>
  <si>
    <t>4.Rozšíření prostor školy-nástavba</t>
  </si>
  <si>
    <t>3.Zlepšení klim. podm. pro výuku</t>
  </si>
  <si>
    <t>6.Fyzikální a technická učebna</t>
  </si>
  <si>
    <t>7.Modernizace venkovních sportovišť</t>
  </si>
  <si>
    <t>8.Zlepšení venk.prostor pro výuku</t>
  </si>
  <si>
    <t>9.Zlepšení  podmínek pro bezpečný pohyb žáků v areálu školy</t>
  </si>
  <si>
    <t>10.Fasáda</t>
  </si>
  <si>
    <t>1.Modernizace venk.sportovšť</t>
  </si>
  <si>
    <t>2.Mobilita školy</t>
  </si>
  <si>
    <t>3.Modernizace str.provozu- gastrovybavení</t>
  </si>
  <si>
    <t>4.Realizace fotovoltaiky a stabilita klima v učebnách</t>
  </si>
  <si>
    <t>5.Venkovní zázemí pro zaměstanance</t>
  </si>
  <si>
    <t>6.Vnější sportoviště</t>
  </si>
  <si>
    <t>7.Modernizace učeben</t>
  </si>
  <si>
    <t>8.Modernizace hřiště pro ŠD</t>
  </si>
  <si>
    <t>9.Odborné učebny</t>
  </si>
  <si>
    <t>10.Venkovní učebna</t>
  </si>
  <si>
    <t>11.Vybudování zázemí sportovišť</t>
  </si>
  <si>
    <t>1.Rozšíření kmenových tříd</t>
  </si>
  <si>
    <t>2.Modernizace hřiště, vč. oplocení</t>
  </si>
  <si>
    <t>3.Rekonstrukce stravovacího provozu</t>
  </si>
  <si>
    <t>4.Družina</t>
  </si>
  <si>
    <t>5.Modernizace venkovních  prostorů pro ŠD</t>
  </si>
  <si>
    <t>6.Rozšíření kapacity školy</t>
  </si>
  <si>
    <t>7.Vybudování dílen</t>
  </si>
  <si>
    <t>1.Odborná učebna jazyků</t>
  </si>
  <si>
    <t>8.Venkovní učebna</t>
  </si>
  <si>
    <t>3.Zlepšení podmínek pro výuku</t>
  </si>
  <si>
    <t>4.Bezpečnostní a informační systém</t>
  </si>
  <si>
    <t>5.Zajištění bezpečnosti dětí při venkovních aktivitách</t>
  </si>
  <si>
    <t>6.Modernizace sportovišť</t>
  </si>
  <si>
    <t>7.Rekonstrukce venkovních sportovišť</t>
  </si>
  <si>
    <t>8.Modernizace str. provozu vč. přístupu zásobování</t>
  </si>
  <si>
    <t>9.Venkovní učebna</t>
  </si>
  <si>
    <t>10.Odborná učebna fyziky</t>
  </si>
  <si>
    <t xml:space="preserve">11.Neformální učebna </t>
  </si>
  <si>
    <t>12.Odborná učebna jazyků</t>
  </si>
  <si>
    <t xml:space="preserve">13.Dovybavení venkovních prostor </t>
  </si>
  <si>
    <t>1.Bezpečný vstup do školy</t>
  </si>
  <si>
    <t>2.Zlepšení podm. pro výuku</t>
  </si>
  <si>
    <t>3.Zajištění bezpečnosti žáků</t>
  </si>
  <si>
    <t>4.Modernizace stravovacích prostor</t>
  </si>
  <si>
    <t>5.Rekonstrukce školní kuchyňky</t>
  </si>
  <si>
    <t>6.Zlepšení klimatických podmínek ve třídách a kabinetech</t>
  </si>
  <si>
    <t>7.Modernizace konektivity</t>
  </si>
  <si>
    <t>8.Modernizace vybavení učeben ŠD</t>
  </si>
  <si>
    <t>9.Modernizace venkovních sportovišť</t>
  </si>
  <si>
    <t>1.Modernizace stravovacího provozu</t>
  </si>
  <si>
    <t>2.Zlepšení klimatických podmínek</t>
  </si>
  <si>
    <t>3.Modernizace venkovních prostor</t>
  </si>
  <si>
    <t>4.Výměna podlahy v malé Tv</t>
  </si>
  <si>
    <t>5.Zabezpečení objektu školy</t>
  </si>
  <si>
    <t>6.Bezpečnostní a informační systém</t>
  </si>
  <si>
    <t>7.Zlepšení  venkovních podmínek v areálu školy</t>
  </si>
  <si>
    <t>8.Sanace suterénu</t>
  </si>
  <si>
    <t>9.Zajištění bezbariéroosti školy</t>
  </si>
  <si>
    <t xml:space="preserve">10.Technický domek </t>
  </si>
  <si>
    <t>1.Modernizace konektivity</t>
  </si>
  <si>
    <t>2.Zlepšení klimatických podmínek učeben</t>
  </si>
  <si>
    <t>3.Odpočinkové zóny</t>
  </si>
  <si>
    <t>4.Dovybavení venkovních prostor</t>
  </si>
  <si>
    <t>5.Dovybavení venkovních prostor</t>
  </si>
  <si>
    <t>6.Oprava povrchu hřiště na odbíjenou</t>
  </si>
  <si>
    <t>7.Zlepšení klimatických podmínek učeben</t>
  </si>
  <si>
    <t>8.Zlepšení podmínek pro výuku</t>
  </si>
  <si>
    <t>9.Modernizace strav. provozu</t>
  </si>
  <si>
    <t>10.Modernizace soc. zázemí</t>
  </si>
  <si>
    <t>1.Modernizace sportovišť</t>
  </si>
  <si>
    <t>2.Modernizace vybavení IT</t>
  </si>
  <si>
    <t>3.Zlepšení podmínek pro výuku a klim.podm.</t>
  </si>
  <si>
    <t>2.Modernizace učeben - výuka digitalizace</t>
  </si>
  <si>
    <t>3.Úprava ŠJ</t>
  </si>
  <si>
    <t>4.Oprava areálu školy</t>
  </si>
  <si>
    <t>5.Bezbariérová škola</t>
  </si>
  <si>
    <t>6.Zlepšení podm. školy</t>
  </si>
  <si>
    <t>7.Rekonstrukce objektu -sanace, budova</t>
  </si>
  <si>
    <t>8.Obnova vybavení odborných učeben</t>
  </si>
  <si>
    <t>9.Zajištění bezpečnosti školy</t>
  </si>
  <si>
    <t>10.Zlepšení klimatických podmínek pro výuku</t>
  </si>
  <si>
    <t>11.Modernizace prostor pro relaxaci žáků</t>
  </si>
  <si>
    <t>12.Vybudování a vybavení dílny</t>
  </si>
  <si>
    <t>13.Rekonstrukce školních tělocvičen</t>
  </si>
  <si>
    <t>14.Modernizace školní zahrady</t>
  </si>
  <si>
    <t>15.Rozšíření kmenových tříd</t>
  </si>
  <si>
    <t>16.Zlepšení informovanosti žáků</t>
  </si>
  <si>
    <t xml:space="preserve">17.Revitalizace prostoru a vybudování venkovní učebny </t>
  </si>
  <si>
    <t>18.Cvičná kuchyňka</t>
  </si>
  <si>
    <t>19.Zabezpečení školy</t>
  </si>
  <si>
    <t>20.Zlepšení klim. Podm. pro výuku</t>
  </si>
  <si>
    <t>21.Zlepšení . Podm. pro výuku</t>
  </si>
  <si>
    <t>22.Prostory pro bezpečné stanování kol a koloběžek</t>
  </si>
  <si>
    <t>1.Modernizace ŠJ</t>
  </si>
  <si>
    <t>2.Zlepšení klimatických podmínek pro výuku</t>
  </si>
  <si>
    <t xml:space="preserve">3.Zabezpečení školy </t>
  </si>
  <si>
    <t>4.Modernizace prostor pro ŠD</t>
  </si>
  <si>
    <t>5.Venkovní učebna</t>
  </si>
  <si>
    <t>6.Učebna IT</t>
  </si>
  <si>
    <t>7.Výtvarný ateliér</t>
  </si>
  <si>
    <t>8.CIA</t>
  </si>
  <si>
    <t>9.Badatelská učebna</t>
  </si>
  <si>
    <t>10.Knihovna</t>
  </si>
  <si>
    <t>11.Rekonstrukce skateparku</t>
  </si>
  <si>
    <t>12.Zimní zahrada</t>
  </si>
  <si>
    <t>13.Zastřešení terasy</t>
  </si>
  <si>
    <t>14.Modernizace tříd - digitalizace</t>
  </si>
  <si>
    <t>15.Chemicko fyzikální laboratoř</t>
  </si>
  <si>
    <t>16. Rekonstrukce soc. zařízení v celé škole vč. sprch u tělocvičny</t>
  </si>
  <si>
    <t>17.Rozšíření prostor školy-nástavba</t>
  </si>
  <si>
    <t>1.Multiučebna přírodovědných předmětů</t>
  </si>
  <si>
    <t>2.Zajištění bezpečnosti</t>
  </si>
  <si>
    <t>3.Bezpečný vstup do ŠD</t>
  </si>
  <si>
    <t>4.Digitalizace učeben</t>
  </si>
  <si>
    <t>5.Modernizace str.provozu vč. přístupu zásobování</t>
  </si>
  <si>
    <t>6.Modernizace učeben</t>
  </si>
  <si>
    <t>7.Moderniziace soc. zázemí žáků</t>
  </si>
  <si>
    <t>8.Modernizace Tv</t>
  </si>
  <si>
    <t>9.Školní hřiště pro ŠD</t>
  </si>
  <si>
    <t>10.Oprava rozvodů vody</t>
  </si>
  <si>
    <t>11.Rekonstrukce vnitřního nádvoří</t>
  </si>
  <si>
    <t>1.Venkovní učebna</t>
  </si>
  <si>
    <t>2.Modernizace venkovních sportovišť</t>
  </si>
  <si>
    <t>3.Modernizace venkovních sportovišť</t>
  </si>
  <si>
    <t>4.Revitalizace prostor</t>
  </si>
  <si>
    <t xml:space="preserve">5.Vytvoření relaxačního prostoru </t>
  </si>
  <si>
    <t>1.Venkovní učebna s dětským hřištěm</t>
  </si>
  <si>
    <t>2.Dětské hřiště</t>
  </si>
  <si>
    <r>
      <t xml:space="preserve">3.Modernizace sportovišť, </t>
    </r>
    <r>
      <rPr>
        <sz val="9"/>
        <color rgb="FFFF0000"/>
        <rFont val="Arial"/>
        <family val="2"/>
        <charset val="238"/>
      </rPr>
      <t>částečně zrealiz.  1 hřiště opraveno zřiz. v roce 2024</t>
    </r>
  </si>
  <si>
    <r>
      <t xml:space="preserve">4.Revitalizace bezprostředního okolí školní budovy , </t>
    </r>
    <r>
      <rPr>
        <sz val="9"/>
        <color rgb="FFFF0000"/>
        <rFont val="Arial"/>
        <family val="2"/>
        <charset val="238"/>
      </rPr>
      <t>částečně zrealiz. zřizovatelem</t>
    </r>
  </si>
  <si>
    <t>5.Modernizace jazykové učebna</t>
  </si>
  <si>
    <t>6.Zlepšení klimatických podmínek</t>
  </si>
  <si>
    <t>7.Zlepšení podm. pro  ŠD</t>
  </si>
  <si>
    <t>8.Modernizace odborných učeben</t>
  </si>
  <si>
    <t>1.Klimaticky přívětivá škola</t>
  </si>
  <si>
    <t>3.Modernizace sportovišť</t>
  </si>
  <si>
    <t>4.Workoutové sportoviště</t>
  </si>
  <si>
    <t>6.Lezecká stěna</t>
  </si>
  <si>
    <t>7.Přírodovědná stezka</t>
  </si>
  <si>
    <t>8.Badatelská učebna Fy/Ch</t>
  </si>
  <si>
    <t xml:space="preserve">9.Modernizace školních dílen </t>
  </si>
  <si>
    <t xml:space="preserve">2.Snížení energ. náročnosti </t>
  </si>
  <si>
    <t>3.Rekonstrukce vody a odpadů</t>
  </si>
  <si>
    <t>4.Zlepšení klimatických podmínek</t>
  </si>
  <si>
    <t>5.Modernizace stravovacích prostor</t>
  </si>
  <si>
    <t>6.Modernizace hřiště pro ŠD</t>
  </si>
  <si>
    <t xml:space="preserve">7.Modernizace zázemí pro zaměstnance </t>
  </si>
  <si>
    <t>8.Podium</t>
  </si>
  <si>
    <t>9.Zabezpečení školy</t>
  </si>
  <si>
    <t>10.Zajištění konektivity</t>
  </si>
  <si>
    <t>11.Zlepšení podm. pro zásobování</t>
  </si>
  <si>
    <t>1.Rozšíření kapacity sportovišť školy a zajištění bezpečnosti areálu školy</t>
  </si>
  <si>
    <t>2.Modernizace dvanácti toalet v historické budově školy</t>
  </si>
  <si>
    <t>4.Oprava venkovních fasád a zejména dřevěného ostění a eurooken</t>
  </si>
  <si>
    <t>1.Nový vchod do školního areálu</t>
  </si>
  <si>
    <t>2.Relaxační místnosti</t>
  </si>
  <si>
    <t>3.Rekonstrukce tělocvičny</t>
  </si>
  <si>
    <t>4.Výměna oken</t>
  </si>
  <si>
    <t>1.Klimatizace v obou budovách</t>
  </si>
  <si>
    <t>2.Obnova vybavení tříd</t>
  </si>
  <si>
    <t>3.Výměna podlahových krytin ve třídách</t>
  </si>
  <si>
    <t>4.Audiovizuální vybavení do jazykových učeben</t>
  </si>
  <si>
    <t>5.Kryty na topení a termohlavice</t>
  </si>
  <si>
    <t>6.Dokoupení PC včetně softwarů do učebny informatiky</t>
  </si>
  <si>
    <t>7.Obměna a doplnění tělocvičného nářadí</t>
  </si>
  <si>
    <t>8.Pořízení informačního a orientačního systému v budově</t>
  </si>
  <si>
    <t>9.Osazení venkovního prostoru herními a relaxačními prvky</t>
  </si>
  <si>
    <t>10.Výtah v budově školy</t>
  </si>
  <si>
    <t>12.Sestava pracovních stolů pro rozvoj polytechnických dovedností</t>
  </si>
  <si>
    <t>11.Venkovní učebna</t>
  </si>
  <si>
    <t>13.Vytvoření relaxačního prostoru s knihovnou</t>
  </si>
  <si>
    <t>14.Vybavení knihovny literaturou</t>
  </si>
  <si>
    <t>15.Obnova šatny v budově školní družiny a jídelny</t>
  </si>
  <si>
    <t>1.Terapeuticko relaxační místnost</t>
  </si>
  <si>
    <t>2.Cvičná kuchyňka</t>
  </si>
  <si>
    <t>3.Multimediální pracovna</t>
  </si>
  <si>
    <t>4.Vybavení školní zahrady herními prvky</t>
  </si>
  <si>
    <t>5.Vybudování školního hřiště</t>
  </si>
  <si>
    <t>6.Prvky na hřiště ŠD</t>
  </si>
  <si>
    <t>1.Vybudování internátu pro žáky školy se speciálními vzdělávacími potřebami o kapacitě 12 lůžek nadstavbou nad technickou částí školy.</t>
  </si>
  <si>
    <t>2.Rekonstrukce budovy části školy B a tím vytvoření dvou tříd PS ZŠS včetně zázemí jako je školní jídelna a výdejna pro školu.</t>
  </si>
  <si>
    <t>3.Vybudování sborovny pro zam.školy</t>
  </si>
  <si>
    <t>1.Komunitní a kulturní cenrum SUTERÉN</t>
  </si>
  <si>
    <t>1.Rekonstrukce kuchyně vč. zařízení</t>
  </si>
  <si>
    <t>2.Zlepšení podmínek pro vzdělávání</t>
  </si>
  <si>
    <t>3.Modernizace zahrady</t>
  </si>
  <si>
    <t xml:space="preserve">4.Zajištění konektivity školy </t>
  </si>
  <si>
    <t>5.Zabezpečení areálu MŠ</t>
  </si>
  <si>
    <t>6.Modernizace zahrady</t>
  </si>
  <si>
    <t>7.Rekonstrukce teras</t>
  </si>
  <si>
    <t>1.Modernizace zahradního areálu včetně vybavení herními prvky</t>
  </si>
  <si>
    <t>2.Úprava zahrady (rozšíření prostor pro MŠ, bezpečnost dětí)</t>
  </si>
  <si>
    <t>1.Modernizace zahrady MŠ</t>
  </si>
  <si>
    <t xml:space="preserve">2.Modernizace učeben </t>
  </si>
  <si>
    <t>3.Modernizace kuchyně</t>
  </si>
  <si>
    <t>1.Modernizace zahrady</t>
  </si>
  <si>
    <t>2.Rekonstrukce kuchyněk u tříd</t>
  </si>
  <si>
    <t>3.Modernizace tříd</t>
  </si>
  <si>
    <t>4.Modernizace tříd</t>
  </si>
  <si>
    <t>1.Zajištění bezpečnosti provozu MŠ</t>
  </si>
  <si>
    <t>2.Modernizace tříd</t>
  </si>
  <si>
    <t>1.Zabezpečení budovy MŠ včetně komunikačního systému-objekt Taj.</t>
  </si>
  <si>
    <t>2.Zajištění konektivity školy, modernizace systému</t>
  </si>
  <si>
    <t>3.Modernizace tříd a zázemí pro zaměstnance-objekt Taj.</t>
  </si>
  <si>
    <t>4.Zabezpečení areálu školy - obj. Taj.</t>
  </si>
  <si>
    <t>5.Zabezpečení budovy Kukučínva vč. komunikač. systému</t>
  </si>
  <si>
    <t>6.Úprava dětských WC</t>
  </si>
  <si>
    <t>7.Modernizace tříd a zázemí školy</t>
  </si>
  <si>
    <t>8.Modernizace str. provozu - objekt Kukučínova</t>
  </si>
  <si>
    <t>9.Klimatizace objektu Kukučínova</t>
  </si>
  <si>
    <t>10.Modernizace tříd a zázemí pro zaměstsnance - Kukučínova</t>
  </si>
  <si>
    <t>1.Nový topný systém -objekt Halasova</t>
  </si>
  <si>
    <t>2.Modernizace tříd - objekt Halasova</t>
  </si>
  <si>
    <t>3.Výměna oken- objekt Halasova</t>
  </si>
  <si>
    <t>4.Zabezpečení areálu objekt Halasova</t>
  </si>
  <si>
    <t>5.Modernizace 2 tříd obj. Fillova</t>
  </si>
  <si>
    <t>6.Zlepšení podmínek pro vzdělávání</t>
  </si>
  <si>
    <t>7.Venkovní učebna</t>
  </si>
  <si>
    <t>1.Modernizace tříd a zlepšení podmínek pro vzdělávání</t>
  </si>
  <si>
    <t>3.Zlepšeí podmínek pro vzdělávání</t>
  </si>
  <si>
    <t>1.Modernizace venkovního dětského sprchoviště na bezpečnou a zábavnou plochu</t>
  </si>
  <si>
    <t xml:space="preserve">2.Modernizace školního hřiště </t>
  </si>
  <si>
    <t xml:space="preserve">3.Zlepšení podmínek pro vzdělávání </t>
  </si>
  <si>
    <t>4.Obnova zázemí tříd</t>
  </si>
  <si>
    <t>1.Zajištění bezpečosti MŠ</t>
  </si>
  <si>
    <t>2.Modernizace školní zahrady – Nedvědovo nám.</t>
  </si>
  <si>
    <t>3.Modernizace školní zahrady - Na Zvoničce</t>
  </si>
  <si>
    <t>4.Zlepšení podmínek pro vzdělávání</t>
  </si>
  <si>
    <t>5.Modernizace stravovacího provozu</t>
  </si>
  <si>
    <t>1.Zahradní altán-venkovní učebna</t>
  </si>
  <si>
    <t>2.Zabezpečení areálu MŠ</t>
  </si>
  <si>
    <t>3.Zlepšení podmínek vzdělávání</t>
  </si>
  <si>
    <t>4.Zabezpečení areálu MŠ</t>
  </si>
  <si>
    <t>5.Zlepšení podmínek pro vzdělávání venku</t>
  </si>
  <si>
    <t xml:space="preserve">2.Modernizace prostor MŠ </t>
  </si>
  <si>
    <t>1.Modernizace herny</t>
  </si>
  <si>
    <t>2.Modernizace zahrady - Jihozápadní</t>
  </si>
  <si>
    <t>3.Modernizace zahrady a  zvýšení bezpečnosti dětí</t>
  </si>
  <si>
    <t>4.Rekonstrukce elektroinstalace</t>
  </si>
  <si>
    <t>5.Modernizace kuchyně</t>
  </si>
  <si>
    <t>6.Modernizace zahrady - Trenčínská</t>
  </si>
  <si>
    <t>1.Zabezpečení areálu MŠ</t>
  </si>
  <si>
    <t xml:space="preserve">2.Modernizace tříd MŠ  </t>
  </si>
  <si>
    <t>3.Modernizace vybavení zahrady</t>
  </si>
  <si>
    <t>2.Zajištění bezpečnosti školy</t>
  </si>
  <si>
    <t>1.Zajištění bezpečnosti školy</t>
  </si>
  <si>
    <t>3.Modernizace herních prvků a sportovišť</t>
  </si>
  <si>
    <t>4.Modernizace herních prvků a sportovišť</t>
  </si>
  <si>
    <t>5.Modernizace herních prvků a sportovišť</t>
  </si>
  <si>
    <t>6.Modernizace kuchyně</t>
  </si>
  <si>
    <t>1.Zabezpečení areálu školy MŠ</t>
  </si>
  <si>
    <t>2.Modernizace učeben</t>
  </si>
  <si>
    <t>3.Bezpečnostní systém MŠ</t>
  </si>
  <si>
    <t>4.Zajištění konektivity školy</t>
  </si>
  <si>
    <t>5.Výstavba nového oplocení školy</t>
  </si>
  <si>
    <t>6.Zateplení budovy</t>
  </si>
  <si>
    <t>1.Zlepšení podmínek ve vzdělávání</t>
  </si>
  <si>
    <t>2.Modernizace stravovacího  zařízení - Na Lánech</t>
  </si>
  <si>
    <t>3.Modernizace zahrady - v Zápolí</t>
  </si>
  <si>
    <t>4.Modernizace zahrady – Na Lánech</t>
  </si>
  <si>
    <t>5.Zlepšení hyg. podm. při hře na zahradě</t>
  </si>
  <si>
    <t>7.Venkovní učebna EVVO a polytechnika – Na Lánech</t>
  </si>
  <si>
    <t>6.Modernizace  zázemí zam. škly</t>
  </si>
  <si>
    <t>8.Venkovní učebna EVVO a polytechnika – V Zápolí</t>
  </si>
  <si>
    <t>9.Modernizace tříd</t>
  </si>
  <si>
    <t>10.Modernizace zázemí MŠ</t>
  </si>
  <si>
    <t>11.Zlepšení přístupu na zahradu z budovy – V Zápolí</t>
  </si>
  <si>
    <t>12.Modernizace zázemí MŠ</t>
  </si>
  <si>
    <t>13.Zlepšení klimati.podm.</t>
  </si>
  <si>
    <t xml:space="preserve">2.Zabezpečení areálu MŠ – Sedlčanská </t>
  </si>
  <si>
    <t>3.Zabezpečení areálu - Kotorská</t>
  </si>
  <si>
    <t>4.Zlepšení podmínek ve vzdělávání</t>
  </si>
  <si>
    <t>5.Zlepšení podmínek ve vzdělávání</t>
  </si>
  <si>
    <t>6.Zlepšení podmínek ve vzdělávání</t>
  </si>
  <si>
    <t>1.Rekonstrukce spoj. chodníků</t>
  </si>
  <si>
    <t>2.Zlepšení podm. pro vzdělávní, zaj.bezpčenosti dětí</t>
  </si>
  <si>
    <t>3.Zajištění bezpečnosti dětí</t>
  </si>
  <si>
    <t>6.Modernizace zahrady MŠ</t>
  </si>
  <si>
    <t>7.Zahradní altán</t>
  </si>
  <si>
    <t>8.Digitální koutky v učebnách MŠ</t>
  </si>
  <si>
    <t>9.Zlepšení podm. pro pobyt dětí venku</t>
  </si>
  <si>
    <t>1.Zajištění bezpečosti dětí MŠ</t>
  </si>
  <si>
    <t>2.Zlepšení klimatických podm. ve třídách</t>
  </si>
  <si>
    <t>3.Zlepšení podm. pro předškolní vzdělávání</t>
  </si>
  <si>
    <t>4.Modernizace prosto zahrady MŠ</t>
  </si>
  <si>
    <t>5.Modernizace tříd</t>
  </si>
  <si>
    <t>1.Modernizace tříd MŠ</t>
  </si>
  <si>
    <t>2.Venkovní vybavení</t>
  </si>
  <si>
    <t>4.Venkovní učebna</t>
  </si>
  <si>
    <t>5.Tělocvična MŠ</t>
  </si>
  <si>
    <t>2.Modernizace stravovacího provozu</t>
  </si>
  <si>
    <t>3.Moderznizace zahrady</t>
  </si>
  <si>
    <t>1.Fotovoltaika</t>
  </si>
  <si>
    <t>2.VZT a rekuperace vzduchu</t>
  </si>
  <si>
    <t>1.Vybavení tříd pro práci s digitálními pomůckami</t>
  </si>
  <si>
    <t>2.Vybavení venkovní učebny pro EVVO</t>
  </si>
  <si>
    <t>3.Obnova venkovní zabudované vzduchové trampolíny</t>
  </si>
  <si>
    <t>4.Dětské pískoviště s prvky polytechnické výchovy</t>
  </si>
  <si>
    <t>1.Herní prvky a vybavení zahrady MŠ</t>
  </si>
  <si>
    <t>1.Výstavba multif. místnosti</t>
  </si>
  <si>
    <t>2.Vybavení tříd dig. technologiemi</t>
  </si>
  <si>
    <t>3.Nákup herních prvků na zahradu</t>
  </si>
  <si>
    <t>1.Revializiace ralaxační a herní plochy zahrady MŠ</t>
  </si>
  <si>
    <t>2.Zlepšení klim. podmínek</t>
  </si>
  <si>
    <t>3.Rozšíření kapacity učeben o venkovní učebnu, skleník a pěstební plochy</t>
  </si>
  <si>
    <t>Zaměření na badatelství nás vede k tomu, aby škola disponovala venkovní učebnou s malým skleníkem a ekologickými stanovišti. Venkovní učebna bude napojena na Centrum čtenářské gramotnosti a tím bude možné propojit jak odbornou výuku v napojení na informační zdroje tak čtenářství a pisatelství přenést do zahrady.</t>
  </si>
  <si>
    <t>PD není třeba, lehká dřevěná stavba, hotová 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</si>
</sst>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Verdan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color rgb="FF4D515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9"/>
      <color theme="9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4" tint="-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9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CE39C"/>
        <bgColor indexed="64"/>
      </patternFill>
    </fill>
    <fill>
      <patternFill patternType="solid">
        <fgColor rgb="FFFFCC99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9" fillId="0" borderId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883">
    <xf numFmtId="0" fontId="0" fillId="0" borderId="0" xfId="0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8" xfId="0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vertical="center"/>
      <protection locked="0"/>
    </xf>
    <xf numFmtId="0" fontId="0" fillId="0" borderId="33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34" xfId="0" applyFont="1" applyBorder="1" applyAlignment="1">
      <alignment wrapText="1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2" xfId="0" applyBorder="1" applyProtection="1">
      <protection locked="0"/>
    </xf>
    <xf numFmtId="0" fontId="16" fillId="0" borderId="5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47" xfId="0" applyBorder="1" applyProtection="1">
      <protection locked="0"/>
    </xf>
    <xf numFmtId="0" fontId="16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wrapText="1"/>
    </xf>
    <xf numFmtId="0" fontId="16" fillId="0" borderId="53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/>
    <xf numFmtId="0" fontId="4" fillId="0" borderId="18" xfId="0" applyFont="1" applyBorder="1" applyAlignment="1">
      <alignment vertical="center" wrapText="1"/>
    </xf>
    <xf numFmtId="0" fontId="15" fillId="0" borderId="6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vertical="center"/>
      <protection locked="0"/>
    </xf>
    <xf numFmtId="0" fontId="4" fillId="0" borderId="18" xfId="0" applyFont="1" applyBorder="1" applyAlignment="1">
      <alignment wrapText="1"/>
    </xf>
    <xf numFmtId="0" fontId="16" fillId="0" borderId="6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4" fillId="0" borderId="53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17" fillId="0" borderId="34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right" vertical="center" wrapText="1"/>
    </xf>
    <xf numFmtId="0" fontId="17" fillId="4" borderId="25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4" fillId="4" borderId="35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vertical="top" wrapText="1"/>
    </xf>
    <xf numFmtId="0" fontId="17" fillId="0" borderId="25" xfId="0" applyFont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17" fillId="4" borderId="35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vertical="center" wrapText="1"/>
    </xf>
    <xf numFmtId="0" fontId="17" fillId="0" borderId="25" xfId="0" applyFont="1" applyBorder="1" applyAlignment="1">
      <alignment wrapText="1"/>
    </xf>
    <xf numFmtId="0" fontId="0" fillId="5" borderId="43" xfId="0" applyFill="1" applyBorder="1" applyAlignment="1" applyProtection="1">
      <alignment horizontal="center"/>
      <protection locked="0"/>
    </xf>
    <xf numFmtId="0" fontId="2" fillId="5" borderId="42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15" fillId="0" borderId="51" xfId="0" applyFont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6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left" vertical="center" wrapText="1"/>
    </xf>
    <xf numFmtId="0" fontId="0" fillId="7" borderId="66" xfId="0" applyFill="1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5" fillId="0" borderId="7" xfId="0" applyFont="1" applyBorder="1" applyAlignment="1" applyProtection="1">
      <alignment vertical="center"/>
      <protection locked="0"/>
    </xf>
    <xf numFmtId="0" fontId="23" fillId="0" borderId="24" xfId="0" applyFont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0" fontId="23" fillId="4" borderId="39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6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 applyProtection="1">
      <alignment vertical="center"/>
      <protection locked="0"/>
    </xf>
    <xf numFmtId="0" fontId="2" fillId="3" borderId="41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 applyProtection="1">
      <alignment vertical="center"/>
      <protection locked="0"/>
    </xf>
    <xf numFmtId="0" fontId="15" fillId="0" borderId="51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23" fillId="0" borderId="18" xfId="0" applyFont="1" applyBorder="1" applyAlignment="1">
      <alignment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7" borderId="68" xfId="0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 applyProtection="1">
      <alignment horizontal="center" vertical="center"/>
      <protection locked="0"/>
    </xf>
    <xf numFmtId="0" fontId="23" fillId="0" borderId="34" xfId="0" applyFont="1" applyBorder="1" applyAlignment="1">
      <alignment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23" fillId="4" borderId="18" xfId="0" applyFont="1" applyFill="1" applyBorder="1" applyAlignment="1">
      <alignment vertical="center" wrapText="1"/>
    </xf>
    <xf numFmtId="0" fontId="15" fillId="0" borderId="33" xfId="0" applyFont="1" applyBorder="1" applyAlignment="1" applyProtection="1">
      <alignment vertical="center"/>
      <protection locked="0"/>
    </xf>
    <xf numFmtId="0" fontId="16" fillId="0" borderId="35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18" fillId="0" borderId="39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0" fontId="18" fillId="0" borderId="4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16" fillId="0" borderId="58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8" fillId="0" borderId="75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vertical="center"/>
      <protection locked="0"/>
    </xf>
    <xf numFmtId="0" fontId="16" fillId="0" borderId="20" xfId="0" applyFont="1" applyBorder="1" applyAlignment="1">
      <alignment horizontal="center" vertical="center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0" fillId="0" borderId="52" xfId="0" applyBorder="1"/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>
      <alignment vertical="center"/>
    </xf>
    <xf numFmtId="0" fontId="18" fillId="4" borderId="18" xfId="0" applyFont="1" applyFill="1" applyBorder="1" applyAlignment="1">
      <alignment vertical="center" wrapText="1"/>
    </xf>
    <xf numFmtId="0" fontId="18" fillId="4" borderId="34" xfId="0" applyFont="1" applyFill="1" applyBorder="1" applyAlignment="1">
      <alignment vertical="center" wrapText="1"/>
    </xf>
    <xf numFmtId="0" fontId="2" fillId="10" borderId="44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68" xfId="0" applyFont="1" applyFill="1" applyBorder="1" applyAlignment="1" applyProtection="1">
      <alignment horizontal="center" vertical="center"/>
      <protection locked="0"/>
    </xf>
    <xf numFmtId="0" fontId="2" fillId="5" borderId="68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3" fontId="18" fillId="0" borderId="17" xfId="0" applyNumberFormat="1" applyFont="1" applyBorder="1" applyAlignment="1" applyProtection="1">
      <alignment vertical="center"/>
      <protection locked="0"/>
    </xf>
    <xf numFmtId="3" fontId="23" fillId="0" borderId="52" xfId="0" applyNumberFormat="1" applyFont="1" applyBorder="1" applyAlignment="1" applyProtection="1">
      <alignment horizontal="right" vertical="center" wrapText="1" shrinkToFit="1"/>
      <protection locked="0"/>
    </xf>
    <xf numFmtId="0" fontId="18" fillId="0" borderId="18" xfId="0" applyFont="1" applyBorder="1" applyProtection="1">
      <protection locked="0"/>
    </xf>
    <xf numFmtId="3" fontId="18" fillId="0" borderId="21" xfId="0" applyNumberFormat="1" applyFont="1" applyBorder="1" applyProtection="1">
      <protection locked="0"/>
    </xf>
    <xf numFmtId="0" fontId="18" fillId="0" borderId="21" xfId="0" applyFont="1" applyBorder="1" applyProtection="1">
      <protection locked="0"/>
    </xf>
    <xf numFmtId="0" fontId="18" fillId="0" borderId="18" xfId="0" applyFont="1" applyBorder="1" applyAlignment="1" applyProtection="1">
      <alignment vertical="center"/>
      <protection locked="0"/>
    </xf>
    <xf numFmtId="3" fontId="18" fillId="0" borderId="19" xfId="0" applyNumberFormat="1" applyFont="1" applyBorder="1" applyAlignment="1" applyProtection="1">
      <alignment vertical="center"/>
      <protection locked="0"/>
    </xf>
    <xf numFmtId="3" fontId="18" fillId="0" borderId="21" xfId="0" applyNumberFormat="1" applyFont="1" applyBorder="1" applyAlignment="1" applyProtection="1">
      <alignment vertical="center"/>
      <protection locked="0"/>
    </xf>
    <xf numFmtId="0" fontId="18" fillId="0" borderId="20" xfId="0" applyFont="1" applyBorder="1" applyProtection="1">
      <protection locked="0"/>
    </xf>
    <xf numFmtId="0" fontId="2" fillId="13" borderId="44" xfId="0" applyFont="1" applyFill="1" applyBorder="1" applyAlignment="1">
      <alignment horizontal="center" vertical="center" wrapText="1"/>
    </xf>
    <xf numFmtId="0" fontId="2" fillId="13" borderId="42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0" fillId="13" borderId="0" xfId="0" applyFill="1"/>
    <xf numFmtId="0" fontId="0" fillId="10" borderId="0" xfId="0" applyFill="1"/>
    <xf numFmtId="0" fontId="15" fillId="0" borderId="65" xfId="0" applyFont="1" applyBorder="1" applyAlignment="1">
      <alignment horizontal="center" vertical="center"/>
    </xf>
    <xf numFmtId="3" fontId="18" fillId="0" borderId="21" xfId="0" applyNumberFormat="1" applyFont="1" applyBorder="1" applyAlignment="1" applyProtection="1">
      <alignment horizontal="right" vertical="center"/>
      <protection locked="0"/>
    </xf>
    <xf numFmtId="0" fontId="18" fillId="0" borderId="74" xfId="0" applyFont="1" applyBorder="1" applyAlignment="1" applyProtection="1">
      <alignment vertical="center" wrapText="1"/>
      <protection locked="0"/>
    </xf>
    <xf numFmtId="3" fontId="18" fillId="0" borderId="21" xfId="0" applyNumberFormat="1" applyFont="1" applyBorder="1" applyAlignment="1" applyProtection="1">
      <alignment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0" fillId="10" borderId="43" xfId="0" applyFill="1" applyBorder="1" applyAlignment="1" applyProtection="1">
      <alignment horizontal="center"/>
      <protection locked="0"/>
    </xf>
    <xf numFmtId="0" fontId="2" fillId="10" borderId="45" xfId="0" applyFont="1" applyFill="1" applyBorder="1" applyAlignment="1">
      <alignment vertical="center" wrapText="1"/>
    </xf>
    <xf numFmtId="0" fontId="2" fillId="10" borderId="68" xfId="0" applyFont="1" applyFill="1" applyBorder="1" applyAlignment="1">
      <alignment horizontal="left" vertical="center"/>
    </xf>
    <xf numFmtId="0" fontId="2" fillId="10" borderId="45" xfId="0" applyFont="1" applyFill="1" applyBorder="1" applyAlignment="1">
      <alignment horizontal="left" vertical="center" wrapText="1"/>
    </xf>
    <xf numFmtId="0" fontId="2" fillId="10" borderId="68" xfId="0" applyFont="1" applyFill="1" applyBorder="1" applyAlignment="1" applyProtection="1">
      <alignment vertical="center"/>
      <protection locked="0"/>
    </xf>
    <xf numFmtId="0" fontId="2" fillId="10" borderId="41" xfId="0" applyFont="1" applyFill="1" applyBorder="1" applyAlignment="1" applyProtection="1">
      <alignment vertical="center"/>
      <protection locked="0"/>
    </xf>
    <xf numFmtId="0" fontId="2" fillId="13" borderId="43" xfId="0" applyFont="1" applyFill="1" applyBorder="1" applyAlignment="1">
      <alignment vertical="center" wrapText="1"/>
    </xf>
    <xf numFmtId="0" fontId="2" fillId="13" borderId="45" xfId="0" applyFont="1" applyFill="1" applyBorder="1" applyAlignment="1">
      <alignment vertical="center" wrapText="1"/>
    </xf>
    <xf numFmtId="0" fontId="2" fillId="13" borderId="68" xfId="0" applyFont="1" applyFill="1" applyBorder="1" applyAlignment="1">
      <alignment horizontal="left" vertical="center"/>
    </xf>
    <xf numFmtId="0" fontId="2" fillId="13" borderId="45" xfId="0" applyFont="1" applyFill="1" applyBorder="1" applyAlignment="1">
      <alignment horizontal="left" vertical="center" wrapText="1"/>
    </xf>
    <xf numFmtId="0" fontId="2" fillId="13" borderId="68" xfId="0" applyFont="1" applyFill="1" applyBorder="1" applyAlignment="1" applyProtection="1">
      <alignment vertical="center"/>
      <protection locked="0"/>
    </xf>
    <xf numFmtId="0" fontId="2" fillId="13" borderId="41" xfId="0" applyFont="1" applyFill="1" applyBorder="1" applyAlignment="1" applyProtection="1">
      <alignment vertical="center"/>
      <protection locked="0"/>
    </xf>
    <xf numFmtId="0" fontId="2" fillId="9" borderId="44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vertical="center" wrapText="1"/>
    </xf>
    <xf numFmtId="0" fontId="2" fillId="9" borderId="45" xfId="0" applyFont="1" applyFill="1" applyBorder="1" applyAlignment="1">
      <alignment vertical="center" wrapText="1"/>
    </xf>
    <xf numFmtId="0" fontId="2" fillId="9" borderId="68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left" vertical="center" wrapText="1"/>
    </xf>
    <xf numFmtId="0" fontId="2" fillId="9" borderId="68" xfId="0" applyFont="1" applyFill="1" applyBorder="1" applyAlignment="1" applyProtection="1">
      <alignment vertical="center"/>
      <protection locked="0"/>
    </xf>
    <xf numFmtId="0" fontId="2" fillId="9" borderId="41" xfId="0" applyFont="1" applyFill="1" applyBorder="1" applyAlignment="1" applyProtection="1">
      <alignment vertical="center"/>
      <protection locked="0"/>
    </xf>
    <xf numFmtId="0" fontId="0" fillId="9" borderId="0" xfId="0" applyFill="1"/>
    <xf numFmtId="0" fontId="2" fillId="15" borderId="44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2" fillId="15" borderId="41" xfId="0" applyFont="1" applyFill="1" applyBorder="1" applyAlignment="1">
      <alignment horizontal="center" vertical="center" wrapText="1"/>
    </xf>
    <xf numFmtId="0" fontId="0" fillId="15" borderId="0" xfId="0" applyFill="1"/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69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0" fontId="27" fillId="7" borderId="54" xfId="0" applyFont="1" applyFill="1" applyBorder="1" applyAlignment="1" applyProtection="1">
      <alignment horizontal="left" vertical="top" wrapText="1"/>
      <protection locked="0"/>
    </xf>
    <xf numFmtId="0" fontId="28" fillId="7" borderId="54" xfId="0" applyFont="1" applyFill="1" applyBorder="1" applyAlignment="1" applyProtection="1">
      <alignment horizontal="left" vertical="top" wrapText="1"/>
      <protection locked="0"/>
    </xf>
    <xf numFmtId="0" fontId="28" fillId="7" borderId="69" xfId="0" applyFont="1" applyFill="1" applyBorder="1" applyAlignment="1" applyProtection="1">
      <alignment horizontal="left" vertical="top" wrapText="1"/>
      <protection locked="0"/>
    </xf>
    <xf numFmtId="0" fontId="28" fillId="7" borderId="66" xfId="0" applyFont="1" applyFill="1" applyBorder="1" applyAlignment="1" applyProtection="1">
      <alignment horizontal="left" vertical="top" wrapText="1"/>
      <protection locked="0"/>
    </xf>
    <xf numFmtId="0" fontId="28" fillId="7" borderId="66" xfId="0" applyFont="1" applyFill="1" applyBorder="1" applyAlignment="1" applyProtection="1">
      <alignment horizontal="left" vertical="center"/>
      <protection locked="0"/>
    </xf>
    <xf numFmtId="0" fontId="28" fillId="7" borderId="66" xfId="0" applyFont="1" applyFill="1" applyBorder="1" applyAlignment="1" applyProtection="1">
      <alignment horizontal="center" vertical="center"/>
      <protection locked="0"/>
    </xf>
    <xf numFmtId="0" fontId="28" fillId="7" borderId="69" xfId="0" applyFont="1" applyFill="1" applyBorder="1" applyAlignment="1" applyProtection="1">
      <alignment horizontal="left" vertical="center" wrapText="1"/>
      <protection locked="0"/>
    </xf>
    <xf numFmtId="0" fontId="14" fillId="7" borderId="43" xfId="0" applyFont="1" applyFill="1" applyBorder="1" applyAlignment="1" applyProtection="1">
      <alignment horizontal="center" vertical="center"/>
      <protection locked="0"/>
    </xf>
    <xf numFmtId="0" fontId="28" fillId="7" borderId="66" xfId="0" applyFont="1" applyFill="1" applyBorder="1" applyAlignment="1" applyProtection="1">
      <alignment vertical="center"/>
      <protection locked="0"/>
    </xf>
    <xf numFmtId="0" fontId="2" fillId="7" borderId="66" xfId="0" applyFont="1" applyFill="1" applyBorder="1" applyAlignment="1" applyProtection="1">
      <alignment vertical="center" wrapText="1"/>
      <protection locked="0"/>
    </xf>
    <xf numFmtId="0" fontId="14" fillId="9" borderId="67" xfId="0" applyFont="1" applyFill="1" applyBorder="1" applyAlignment="1" applyProtection="1">
      <alignment vertical="center"/>
      <protection locked="0"/>
    </xf>
    <xf numFmtId="0" fontId="2" fillId="9" borderId="66" xfId="0" applyFont="1" applyFill="1" applyBorder="1" applyAlignment="1" applyProtection="1">
      <alignment vertical="center" wrapText="1"/>
      <protection locked="0"/>
    </xf>
    <xf numFmtId="0" fontId="28" fillId="9" borderId="66" xfId="0" applyFont="1" applyFill="1" applyBorder="1" applyAlignment="1" applyProtection="1">
      <alignment vertical="center"/>
      <protection locked="0"/>
    </xf>
    <xf numFmtId="0" fontId="2" fillId="16" borderId="66" xfId="0" applyFont="1" applyFill="1" applyBorder="1" applyAlignment="1" applyProtection="1">
      <alignment vertical="center" wrapText="1"/>
      <protection locked="0"/>
    </xf>
    <xf numFmtId="0" fontId="28" fillId="16" borderId="66" xfId="0" applyFont="1" applyFill="1" applyBorder="1" applyAlignment="1" applyProtection="1">
      <alignment vertical="center"/>
      <protection locked="0"/>
    </xf>
    <xf numFmtId="0" fontId="14" fillId="5" borderId="43" xfId="0" applyFont="1" applyFill="1" applyBorder="1" applyAlignment="1" applyProtection="1">
      <alignment horizontal="center" vertical="center"/>
      <protection locked="0"/>
    </xf>
    <xf numFmtId="0" fontId="2" fillId="5" borderId="66" xfId="0" applyFont="1" applyFill="1" applyBorder="1" applyAlignment="1" applyProtection="1">
      <alignment vertical="center" wrapText="1"/>
      <protection locked="0"/>
    </xf>
    <xf numFmtId="0" fontId="28" fillId="5" borderId="66" xfId="0" applyFont="1" applyFill="1" applyBorder="1" applyAlignment="1" applyProtection="1">
      <alignment vertical="center"/>
      <protection locked="0"/>
    </xf>
    <xf numFmtId="0" fontId="2" fillId="7" borderId="43" xfId="0" applyFont="1" applyFill="1" applyBorder="1" applyAlignment="1" applyProtection="1">
      <alignment vertical="center" wrapText="1"/>
      <protection locked="0"/>
    </xf>
    <xf numFmtId="0" fontId="2" fillId="10" borderId="43" xfId="0" applyFont="1" applyFill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27" fillId="10" borderId="42" xfId="0" applyFont="1" applyFill="1" applyBorder="1" applyAlignment="1" applyProtection="1">
      <alignment horizontal="left" vertical="top" wrapText="1"/>
      <protection locked="0"/>
    </xf>
    <xf numFmtId="0" fontId="28" fillId="10" borderId="42" xfId="0" applyFont="1" applyFill="1" applyBorder="1" applyAlignment="1" applyProtection="1">
      <alignment horizontal="left" vertical="top" wrapText="1"/>
      <protection locked="0"/>
    </xf>
    <xf numFmtId="0" fontId="28" fillId="10" borderId="41" xfId="0" applyFont="1" applyFill="1" applyBorder="1" applyAlignment="1" applyProtection="1">
      <alignment horizontal="left" vertical="top" wrapText="1"/>
      <protection locked="0"/>
    </xf>
    <xf numFmtId="0" fontId="28" fillId="10" borderId="43" xfId="0" applyFont="1" applyFill="1" applyBorder="1" applyAlignment="1" applyProtection="1">
      <alignment horizontal="left" vertical="top" wrapText="1"/>
      <protection locked="0"/>
    </xf>
    <xf numFmtId="0" fontId="28" fillId="10" borderId="43" xfId="0" applyFont="1" applyFill="1" applyBorder="1" applyAlignment="1" applyProtection="1">
      <alignment horizontal="left" vertical="center"/>
      <protection locked="0"/>
    </xf>
    <xf numFmtId="0" fontId="28" fillId="10" borderId="43" xfId="0" applyFont="1" applyFill="1" applyBorder="1" applyAlignment="1" applyProtection="1">
      <alignment horizontal="center" vertical="center"/>
      <protection locked="0"/>
    </xf>
    <xf numFmtId="0" fontId="27" fillId="5" borderId="42" xfId="0" applyFont="1" applyFill="1" applyBorder="1" applyAlignment="1" applyProtection="1">
      <alignment horizontal="left" vertical="top" wrapText="1"/>
      <protection locked="0"/>
    </xf>
    <xf numFmtId="0" fontId="28" fillId="5" borderId="42" xfId="0" applyFont="1" applyFill="1" applyBorder="1" applyAlignment="1" applyProtection="1">
      <alignment horizontal="left" vertical="top" wrapText="1"/>
      <protection locked="0"/>
    </xf>
    <xf numFmtId="0" fontId="28" fillId="5" borderId="41" xfId="0" applyFont="1" applyFill="1" applyBorder="1" applyAlignment="1" applyProtection="1">
      <alignment horizontal="left" vertical="top" wrapText="1"/>
      <protection locked="0"/>
    </xf>
    <xf numFmtId="0" fontId="28" fillId="5" borderId="43" xfId="0" applyFont="1" applyFill="1" applyBorder="1" applyAlignment="1" applyProtection="1">
      <alignment horizontal="left" vertical="top" wrapText="1"/>
      <protection locked="0"/>
    </xf>
    <xf numFmtId="0" fontId="28" fillId="5" borderId="43" xfId="0" applyFont="1" applyFill="1" applyBorder="1" applyAlignment="1" applyProtection="1">
      <alignment horizontal="left" vertical="center"/>
      <protection locked="0"/>
    </xf>
    <xf numFmtId="0" fontId="28" fillId="5" borderId="43" xfId="0" applyFont="1" applyFill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8" fillId="7" borderId="41" xfId="0" applyFont="1" applyFill="1" applyBorder="1" applyAlignment="1" applyProtection="1">
      <alignment horizontal="left" vertical="center" wrapText="1"/>
      <protection locked="0"/>
    </xf>
    <xf numFmtId="0" fontId="27" fillId="7" borderId="42" xfId="0" applyFont="1" applyFill="1" applyBorder="1" applyAlignment="1" applyProtection="1">
      <alignment horizontal="left" vertical="top" wrapText="1"/>
      <protection locked="0"/>
    </xf>
    <xf numFmtId="0" fontId="28" fillId="7" borderId="42" xfId="0" applyFont="1" applyFill="1" applyBorder="1" applyAlignment="1" applyProtection="1">
      <alignment horizontal="left" vertical="top" wrapText="1"/>
      <protection locked="0"/>
    </xf>
    <xf numFmtId="0" fontId="28" fillId="7" borderId="43" xfId="0" applyFont="1" applyFill="1" applyBorder="1" applyAlignment="1" applyProtection="1">
      <alignment horizontal="left" vertical="top" wrapText="1"/>
      <protection locked="0"/>
    </xf>
    <xf numFmtId="0" fontId="0" fillId="11" borderId="43" xfId="0" applyFill="1" applyBorder="1" applyAlignment="1" applyProtection="1">
      <alignment horizontal="center"/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2" fillId="3" borderId="67" xfId="0" applyFont="1" applyFill="1" applyBorder="1" applyAlignment="1" applyProtection="1">
      <alignment vertical="center"/>
      <protection locked="0"/>
    </xf>
    <xf numFmtId="0" fontId="2" fillId="3" borderId="66" xfId="0" applyFont="1" applyFill="1" applyBorder="1" applyAlignment="1" applyProtection="1">
      <alignment vertical="center" wrapText="1"/>
      <protection locked="0"/>
    </xf>
    <xf numFmtId="0" fontId="2" fillId="3" borderId="66" xfId="0" applyFont="1" applyFill="1" applyBorder="1" applyAlignment="1" applyProtection="1">
      <alignment vertical="center"/>
      <protection locked="0"/>
    </xf>
    <xf numFmtId="0" fontId="2" fillId="5" borderId="67" xfId="0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 applyProtection="1">
      <alignment wrapText="1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horizontal="left" vertical="center"/>
      <protection locked="0"/>
    </xf>
    <xf numFmtId="0" fontId="2" fillId="7" borderId="44" xfId="0" applyFont="1" applyFill="1" applyBorder="1" applyAlignment="1" applyProtection="1">
      <alignment wrapText="1"/>
      <protection locked="0"/>
    </xf>
    <xf numFmtId="0" fontId="2" fillId="7" borderId="43" xfId="0" applyFont="1" applyFill="1" applyBorder="1" applyAlignment="1" applyProtection="1">
      <alignment horizontal="left" vertical="center"/>
      <protection locked="0"/>
    </xf>
    <xf numFmtId="0" fontId="2" fillId="10" borderId="44" xfId="0" applyFont="1" applyFill="1" applyBorder="1" applyAlignment="1" applyProtection="1">
      <alignment wrapText="1"/>
      <protection locked="0"/>
    </xf>
    <xf numFmtId="0" fontId="2" fillId="10" borderId="43" xfId="0" applyFont="1" applyFill="1" applyBorder="1" applyAlignment="1" applyProtection="1">
      <alignment horizontal="left" vertical="center"/>
      <protection locked="0"/>
    </xf>
    <xf numFmtId="0" fontId="2" fillId="13" borderId="44" xfId="0" applyFont="1" applyFill="1" applyBorder="1" applyAlignment="1" applyProtection="1">
      <alignment wrapText="1"/>
      <protection locked="0"/>
    </xf>
    <xf numFmtId="0" fontId="2" fillId="13" borderId="43" xfId="0" applyFont="1" applyFill="1" applyBorder="1" applyAlignment="1" applyProtection="1">
      <alignment horizontal="left" vertical="center"/>
      <protection locked="0"/>
    </xf>
    <xf numFmtId="0" fontId="2" fillId="3" borderId="43" xfId="0" applyFont="1" applyFill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2" fillId="10" borderId="84" xfId="0" applyFont="1" applyFill="1" applyBorder="1" applyAlignment="1">
      <alignment vertical="center" wrapText="1"/>
    </xf>
    <xf numFmtId="0" fontId="2" fillId="10" borderId="56" xfId="0" applyFont="1" applyFill="1" applyBorder="1" applyAlignment="1" applyProtection="1">
      <alignment vertical="center"/>
      <protection locked="0"/>
    </xf>
    <xf numFmtId="0" fontId="2" fillId="10" borderId="91" xfId="0" applyFont="1" applyFill="1" applyBorder="1" applyAlignment="1" applyProtection="1">
      <alignment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17" borderId="42" xfId="0" applyFont="1" applyFill="1" applyBorder="1" applyAlignment="1">
      <alignment horizontal="center" vertical="center" wrapText="1"/>
    </xf>
    <xf numFmtId="0" fontId="2" fillId="17" borderId="41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 applyProtection="1">
      <alignment horizontal="center" vertical="center"/>
      <protection locked="0"/>
    </xf>
    <xf numFmtId="0" fontId="2" fillId="17" borderId="66" xfId="0" applyFont="1" applyFill="1" applyBorder="1" applyAlignment="1" applyProtection="1">
      <alignment vertical="center" wrapText="1"/>
      <protection locked="0"/>
    </xf>
    <xf numFmtId="0" fontId="28" fillId="17" borderId="66" xfId="0" applyFont="1" applyFill="1" applyBorder="1" applyAlignment="1" applyProtection="1">
      <alignment vertical="center"/>
      <protection locked="0"/>
    </xf>
    <xf numFmtId="0" fontId="2" fillId="17" borderId="68" xfId="0" applyFont="1" applyFill="1" applyBorder="1" applyAlignment="1" applyProtection="1">
      <alignment horizontal="center" vertical="center"/>
      <protection locked="0"/>
    </xf>
    <xf numFmtId="0" fontId="2" fillId="17" borderId="41" xfId="0" applyFont="1" applyFill="1" applyBorder="1" applyAlignment="1" applyProtection="1">
      <alignment horizontal="center" vertical="center"/>
      <protection locked="0"/>
    </xf>
    <xf numFmtId="0" fontId="27" fillId="17" borderId="54" xfId="0" applyFont="1" applyFill="1" applyBorder="1" applyAlignment="1" applyProtection="1">
      <alignment horizontal="left" vertical="top" wrapText="1"/>
      <protection locked="0"/>
    </xf>
    <xf numFmtId="0" fontId="28" fillId="17" borderId="54" xfId="0" applyFont="1" applyFill="1" applyBorder="1" applyAlignment="1" applyProtection="1">
      <alignment horizontal="left" vertical="top" wrapText="1"/>
      <protection locked="0"/>
    </xf>
    <xf numFmtId="0" fontId="28" fillId="17" borderId="69" xfId="0" applyFont="1" applyFill="1" applyBorder="1" applyAlignment="1" applyProtection="1">
      <alignment horizontal="left" vertical="top" wrapText="1"/>
      <protection locked="0"/>
    </xf>
    <xf numFmtId="0" fontId="28" fillId="17" borderId="66" xfId="0" applyFont="1" applyFill="1" applyBorder="1" applyAlignment="1" applyProtection="1">
      <alignment horizontal="left" vertical="top" wrapText="1"/>
      <protection locked="0"/>
    </xf>
    <xf numFmtId="0" fontId="28" fillId="17" borderId="66" xfId="0" applyFont="1" applyFill="1" applyBorder="1" applyAlignment="1" applyProtection="1">
      <alignment horizontal="left" vertical="center"/>
      <protection locked="0"/>
    </xf>
    <xf numFmtId="0" fontId="28" fillId="17" borderId="66" xfId="0" applyFont="1" applyFill="1" applyBorder="1" applyAlignment="1" applyProtection="1">
      <alignment horizontal="center" vertical="center"/>
      <protection locked="0"/>
    </xf>
    <xf numFmtId="0" fontId="28" fillId="17" borderId="69" xfId="0" applyFont="1" applyFill="1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2" fillId="7" borderId="68" xfId="0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Protection="1">
      <protection locked="0"/>
    </xf>
    <xf numFmtId="0" fontId="18" fillId="2" borderId="24" xfId="0" applyFont="1" applyFill="1" applyBorder="1" applyAlignment="1" applyProtection="1">
      <alignment vertical="center" wrapText="1"/>
      <protection locked="0"/>
    </xf>
    <xf numFmtId="0" fontId="0" fillId="0" borderId="75" xfId="0" applyBorder="1" applyProtection="1">
      <protection locked="0"/>
    </xf>
    <xf numFmtId="0" fontId="14" fillId="13" borderId="43" xfId="0" applyFont="1" applyFill="1" applyBorder="1" applyAlignment="1" applyProtection="1">
      <alignment vertical="center"/>
      <protection locked="0"/>
    </xf>
    <xf numFmtId="0" fontId="2" fillId="13" borderId="43" xfId="0" applyFont="1" applyFill="1" applyBorder="1" applyAlignment="1" applyProtection="1">
      <alignment vertical="center" wrapText="1"/>
      <protection locked="0"/>
    </xf>
    <xf numFmtId="0" fontId="28" fillId="13" borderId="43" xfId="0" applyFont="1" applyFill="1" applyBorder="1" applyAlignment="1" applyProtection="1">
      <alignment vertical="center"/>
      <protection locked="0"/>
    </xf>
    <xf numFmtId="0" fontId="28" fillId="7" borderId="43" xfId="0" applyFont="1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vertical="center"/>
      <protection locked="0"/>
    </xf>
    <xf numFmtId="0" fontId="16" fillId="2" borderId="33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wrapText="1"/>
    </xf>
    <xf numFmtId="0" fontId="15" fillId="2" borderId="3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8" fillId="7" borderId="41" xfId="0" applyFont="1" applyFill="1" applyBorder="1" applyAlignment="1" applyProtection="1">
      <alignment horizontal="left" vertical="top" wrapText="1"/>
      <protection locked="0"/>
    </xf>
    <xf numFmtId="0" fontId="28" fillId="7" borderId="43" xfId="0" applyFont="1" applyFill="1" applyBorder="1" applyAlignment="1" applyProtection="1">
      <alignment horizontal="left" vertical="center"/>
      <protection locked="0"/>
    </xf>
    <xf numFmtId="0" fontId="28" fillId="7" borderId="43" xfId="0" applyFont="1" applyFill="1" applyBorder="1" applyAlignment="1" applyProtection="1">
      <alignment horizontal="center" vertical="center"/>
      <protection locked="0"/>
    </xf>
    <xf numFmtId="0" fontId="28" fillId="7" borderId="83" xfId="0" applyFont="1" applyFill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>
      <alignment vertical="center" wrapText="1"/>
    </xf>
    <xf numFmtId="0" fontId="4" fillId="0" borderId="73" xfId="0" applyFont="1" applyBorder="1" applyAlignment="1" applyProtection="1">
      <alignment horizontal="center" vertical="center"/>
      <protection locked="0"/>
    </xf>
    <xf numFmtId="0" fontId="2" fillId="3" borderId="76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vertical="center" wrapText="1"/>
    </xf>
    <xf numFmtId="0" fontId="2" fillId="3" borderId="67" xfId="0" applyFont="1" applyFill="1" applyBorder="1" applyAlignment="1">
      <alignment horizontal="left" vertical="center" wrapText="1"/>
    </xf>
    <xf numFmtId="0" fontId="2" fillId="3" borderId="92" xfId="0" applyFont="1" applyFill="1" applyBorder="1" applyAlignment="1" applyProtection="1">
      <alignment vertical="center"/>
      <protection locked="0"/>
    </xf>
    <xf numFmtId="0" fontId="2" fillId="3" borderId="69" xfId="0" applyFont="1" applyFill="1" applyBorder="1" applyAlignment="1" applyProtection="1">
      <alignment vertical="center"/>
      <protection locked="0"/>
    </xf>
    <xf numFmtId="0" fontId="2" fillId="3" borderId="76" xfId="0" applyFont="1" applyFill="1" applyBorder="1" applyAlignment="1" applyProtection="1">
      <alignment wrapText="1"/>
      <protection locked="0"/>
    </xf>
    <xf numFmtId="0" fontId="2" fillId="3" borderId="66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0" fillId="0" borderId="20" xfId="0" applyBorder="1"/>
    <xf numFmtId="0" fontId="11" fillId="0" borderId="18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47" xfId="0" applyFont="1" applyBorder="1" applyAlignment="1" applyProtection="1">
      <alignment horizontal="center" vertical="center"/>
      <protection locked="0"/>
    </xf>
    <xf numFmtId="0" fontId="23" fillId="0" borderId="74" xfId="0" applyFont="1" applyBorder="1" applyAlignment="1">
      <alignment vertical="center" wrapText="1"/>
    </xf>
    <xf numFmtId="0" fontId="15" fillId="0" borderId="74" xfId="0" applyFont="1" applyBorder="1" applyAlignment="1" applyProtection="1">
      <alignment vertical="center"/>
      <protection locked="0"/>
    </xf>
    <xf numFmtId="0" fontId="18" fillId="0" borderId="73" xfId="0" applyFont="1" applyBorder="1" applyAlignment="1" applyProtection="1">
      <alignment horizontal="center" vertical="center"/>
      <protection locked="0"/>
    </xf>
    <xf numFmtId="0" fontId="2" fillId="7" borderId="54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 applyProtection="1">
      <alignment horizontal="center" vertical="center"/>
      <protection locked="0"/>
    </xf>
    <xf numFmtId="0" fontId="2" fillId="7" borderId="92" xfId="0" applyFont="1" applyFill="1" applyBorder="1" applyAlignment="1" applyProtection="1">
      <alignment horizontal="center" vertical="center"/>
      <protection locked="0"/>
    </xf>
    <xf numFmtId="0" fontId="36" fillId="0" borderId="20" xfId="0" applyFont="1" applyBorder="1" applyAlignment="1">
      <alignment horizontal="center" vertical="center"/>
    </xf>
    <xf numFmtId="0" fontId="37" fillId="0" borderId="33" xfId="0" applyFont="1" applyBorder="1" applyProtection="1">
      <protection locked="0"/>
    </xf>
    <xf numFmtId="3" fontId="21" fillId="0" borderId="21" xfId="0" applyNumberFormat="1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 applyProtection="1">
      <alignment horizontal="left" vertical="center" wrapText="1"/>
      <protection locked="0"/>
    </xf>
    <xf numFmtId="0" fontId="29" fillId="0" borderId="34" xfId="0" applyFont="1" applyBorder="1" applyProtection="1">
      <protection locked="0"/>
    </xf>
    <xf numFmtId="0" fontId="0" fillId="0" borderId="71" xfId="0" applyBorder="1" applyProtection="1">
      <protection locked="0"/>
    </xf>
    <xf numFmtId="0" fontId="4" fillId="0" borderId="74" xfId="0" applyFont="1" applyBorder="1"/>
    <xf numFmtId="0" fontId="4" fillId="0" borderId="14" xfId="0" applyFont="1" applyBorder="1" applyProtection="1">
      <protection locked="0"/>
    </xf>
    <xf numFmtId="0" fontId="0" fillId="0" borderId="24" xfId="0" applyBorder="1" applyProtection="1">
      <protection locked="0"/>
    </xf>
    <xf numFmtId="0" fontId="14" fillId="0" borderId="58" xfId="0" applyFont="1" applyBorder="1" applyAlignment="1" applyProtection="1">
      <alignment vertical="center"/>
      <protection locked="0"/>
    </xf>
    <xf numFmtId="0" fontId="4" fillId="4" borderId="70" xfId="0" applyFont="1" applyFill="1" applyBorder="1" applyAlignment="1">
      <alignment horizontal="right" vertical="center" wrapText="1"/>
    </xf>
    <xf numFmtId="0" fontId="2" fillId="3" borderId="93" xfId="0" applyFont="1" applyFill="1" applyBorder="1" applyAlignment="1" applyProtection="1">
      <alignment vertical="center"/>
      <protection locked="0"/>
    </xf>
    <xf numFmtId="0" fontId="2" fillId="3" borderId="94" xfId="0" applyFont="1" applyFill="1" applyBorder="1" applyAlignment="1" applyProtection="1">
      <alignment vertical="center"/>
      <protection locked="0"/>
    </xf>
    <xf numFmtId="0" fontId="2" fillId="3" borderId="92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>
      <alignment wrapText="1"/>
    </xf>
    <xf numFmtId="0" fontId="14" fillId="0" borderId="0" xfId="0" applyFont="1" applyAlignment="1" applyProtection="1">
      <alignment vertical="center"/>
      <protection locked="0"/>
    </xf>
    <xf numFmtId="0" fontId="4" fillId="0" borderId="89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64" xfId="0" applyFont="1" applyBorder="1" applyAlignment="1" applyProtection="1">
      <alignment vertical="center"/>
      <protection locked="0"/>
    </xf>
    <xf numFmtId="3" fontId="23" fillId="2" borderId="52" xfId="0" applyNumberFormat="1" applyFont="1" applyFill="1" applyBorder="1" applyAlignment="1" applyProtection="1">
      <alignment horizontal="right" vertical="center" wrapText="1" shrinkToFi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3" fontId="18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39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3" fontId="18" fillId="2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2" xfId="0" applyBorder="1" applyProtection="1">
      <protection locked="0"/>
    </xf>
    <xf numFmtId="3" fontId="23" fillId="4" borderId="25" xfId="0" applyNumberFormat="1" applyFont="1" applyFill="1" applyBorder="1" applyAlignment="1">
      <alignment horizontal="right" vertical="center" wrapText="1"/>
    </xf>
    <xf numFmtId="3" fontId="23" fillId="0" borderId="35" xfId="0" applyNumberFormat="1" applyFont="1" applyBorder="1" applyAlignment="1">
      <alignment horizontal="right" vertical="center" wrapText="1"/>
    </xf>
    <xf numFmtId="0" fontId="16" fillId="0" borderId="64" xfId="0" applyFont="1" applyBorder="1" applyAlignment="1">
      <alignment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0" fontId="15" fillId="0" borderId="71" xfId="0" applyFont="1" applyBorder="1" applyAlignment="1" applyProtection="1">
      <alignment vertical="center"/>
      <protection locked="0"/>
    </xf>
    <xf numFmtId="0" fontId="2" fillId="7" borderId="69" xfId="0" applyFont="1" applyFill="1" applyBorder="1" applyAlignment="1" applyProtection="1">
      <alignment horizontal="center" vertical="center"/>
      <protection locked="0"/>
    </xf>
    <xf numFmtId="0" fontId="2" fillId="7" borderId="69" xfId="0" applyFont="1" applyFill="1" applyBorder="1" applyAlignment="1">
      <alignment horizontal="center" vertical="center" wrapText="1"/>
    </xf>
    <xf numFmtId="0" fontId="18" fillId="0" borderId="74" xfId="0" applyFont="1" applyBorder="1" applyAlignment="1">
      <alignment vertical="center" wrapText="1"/>
    </xf>
    <xf numFmtId="0" fontId="14" fillId="16" borderId="66" xfId="0" applyFont="1" applyFill="1" applyBorder="1" applyAlignment="1" applyProtection="1">
      <alignment horizontal="center" vertical="center"/>
      <protection locked="0"/>
    </xf>
    <xf numFmtId="0" fontId="2" fillId="11" borderId="92" xfId="0" applyFont="1" applyFill="1" applyBorder="1" applyAlignment="1" applyProtection="1">
      <alignment horizontal="center" vertical="center"/>
      <protection locked="0"/>
    </xf>
    <xf numFmtId="0" fontId="2" fillId="11" borderId="54" xfId="0" applyFont="1" applyFill="1" applyBorder="1" applyAlignment="1">
      <alignment horizontal="center" vertical="center" wrapText="1"/>
    </xf>
    <xf numFmtId="0" fontId="2" fillId="11" borderId="69" xfId="0" applyFont="1" applyFill="1" applyBorder="1" applyAlignment="1">
      <alignment horizontal="center" vertical="center" wrapText="1"/>
    </xf>
    <xf numFmtId="0" fontId="18" fillId="0" borderId="92" xfId="0" applyFont="1" applyBorder="1" applyAlignment="1" applyProtection="1">
      <alignment horizontal="center" vertical="center"/>
      <protection locked="0"/>
    </xf>
    <xf numFmtId="0" fontId="2" fillId="7" borderId="92" xfId="0" applyFont="1" applyFill="1" applyBorder="1" applyAlignment="1" applyProtection="1">
      <alignment vertical="center"/>
      <protection locked="0"/>
    </xf>
    <xf numFmtId="0" fontId="2" fillId="7" borderId="69" xfId="0" applyFont="1" applyFill="1" applyBorder="1" applyAlignment="1" applyProtection="1">
      <alignment vertical="center"/>
      <protection locked="0"/>
    </xf>
    <xf numFmtId="3" fontId="23" fillId="4" borderId="7" xfId="0" applyNumberFormat="1" applyFont="1" applyFill="1" applyBorder="1" applyAlignment="1">
      <alignment horizontal="right" vertical="center" wrapText="1"/>
    </xf>
    <xf numFmtId="0" fontId="2" fillId="7" borderId="67" xfId="0" applyFont="1" applyFill="1" applyBorder="1" applyAlignment="1">
      <alignment horizontal="left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vertical="center" wrapText="1"/>
    </xf>
    <xf numFmtId="0" fontId="2" fillId="5" borderId="67" xfId="0" applyFont="1" applyFill="1" applyBorder="1" applyAlignment="1">
      <alignment vertical="center" wrapText="1"/>
    </xf>
    <xf numFmtId="0" fontId="2" fillId="5" borderId="92" xfId="0" applyFont="1" applyFill="1" applyBorder="1" applyAlignment="1">
      <alignment horizontal="left" vertical="center"/>
    </xf>
    <xf numFmtId="0" fontId="2" fillId="5" borderId="67" xfId="0" applyFont="1" applyFill="1" applyBorder="1" applyAlignment="1">
      <alignment horizontal="left" vertical="center" wrapText="1"/>
    </xf>
    <xf numFmtId="0" fontId="2" fillId="5" borderId="92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2" fillId="5" borderId="76" xfId="0" applyFont="1" applyFill="1" applyBorder="1" applyAlignment="1" applyProtection="1">
      <alignment wrapText="1"/>
      <protection locked="0"/>
    </xf>
    <xf numFmtId="0" fontId="2" fillId="5" borderId="66" xfId="0" applyFont="1" applyFill="1" applyBorder="1" applyAlignment="1" applyProtection="1">
      <alignment horizontal="left" vertical="center"/>
      <protection locked="0"/>
    </xf>
    <xf numFmtId="3" fontId="18" fillId="0" borderId="70" xfId="0" applyNumberFormat="1" applyFont="1" applyBorder="1" applyAlignment="1">
      <alignment horizontal="right" vertical="center" wrapText="1"/>
    </xf>
    <xf numFmtId="0" fontId="16" fillId="0" borderId="71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44" fillId="0" borderId="0" xfId="0" applyFont="1"/>
    <xf numFmtId="0" fontId="37" fillId="0" borderId="0" xfId="0" applyFont="1"/>
    <xf numFmtId="0" fontId="45" fillId="0" borderId="0" xfId="0" applyFont="1"/>
    <xf numFmtId="0" fontId="29" fillId="0" borderId="0" xfId="0" applyFont="1"/>
    <xf numFmtId="0" fontId="45" fillId="0" borderId="102" xfId="0" applyFont="1" applyBorder="1"/>
    <xf numFmtId="0" fontId="45" fillId="0" borderId="79" xfId="0" applyFont="1" applyBorder="1"/>
    <xf numFmtId="0" fontId="45" fillId="0" borderId="52" xfId="0" applyFont="1" applyBorder="1" applyAlignment="1">
      <alignment horizontal="center"/>
    </xf>
    <xf numFmtId="0" fontId="37" fillId="0" borderId="97" xfId="0" applyFont="1" applyBorder="1"/>
    <xf numFmtId="9" fontId="37" fillId="0" borderId="75" xfId="2" applyFont="1" applyFill="1" applyBorder="1" applyAlignment="1" applyProtection="1">
      <alignment horizontal="center"/>
    </xf>
    <xf numFmtId="0" fontId="37" fillId="8" borderId="97" xfId="0" applyFont="1" applyFill="1" applyBorder="1"/>
    <xf numFmtId="0" fontId="0" fillId="8" borderId="0" xfId="0" applyFill="1"/>
    <xf numFmtId="9" fontId="37" fillId="8" borderId="75" xfId="2" applyFont="1" applyFill="1" applyBorder="1" applyAlignment="1" applyProtection="1">
      <alignment horizontal="center"/>
    </xf>
    <xf numFmtId="0" fontId="37" fillId="18" borderId="97" xfId="0" applyFont="1" applyFill="1" applyBorder="1"/>
    <xf numFmtId="0" fontId="0" fillId="18" borderId="0" xfId="0" applyFill="1"/>
    <xf numFmtId="9" fontId="37" fillId="18" borderId="75" xfId="2" applyFont="1" applyFill="1" applyBorder="1" applyAlignment="1" applyProtection="1">
      <alignment horizontal="center"/>
    </xf>
    <xf numFmtId="0" fontId="37" fillId="18" borderId="96" xfId="0" applyFont="1" applyFill="1" applyBorder="1"/>
    <xf numFmtId="0" fontId="0" fillId="18" borderId="80" xfId="0" applyFill="1" applyBorder="1"/>
    <xf numFmtId="9" fontId="37" fillId="18" borderId="47" xfId="2" applyFont="1" applyFill="1" applyBorder="1" applyAlignment="1" applyProtection="1">
      <alignment horizontal="center"/>
    </xf>
    <xf numFmtId="49" fontId="37" fillId="0" borderId="0" xfId="0" applyNumberFormat="1" applyFont="1"/>
    <xf numFmtId="0" fontId="14" fillId="0" borderId="0" xfId="0" applyFont="1"/>
    <xf numFmtId="0" fontId="48" fillId="0" borderId="0" xfId="3" applyFont="1" applyProtection="1"/>
    <xf numFmtId="0" fontId="38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9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50" fillId="0" borderId="0" xfId="0" applyFont="1" applyProtection="1">
      <protection locked="0"/>
    </xf>
    <xf numFmtId="3" fontId="50" fillId="0" borderId="0" xfId="0" applyNumberFormat="1" applyFont="1" applyProtection="1">
      <protection locked="0"/>
    </xf>
    <xf numFmtId="0" fontId="4" fillId="0" borderId="74" xfId="0" applyFont="1" applyBorder="1" applyAlignment="1">
      <alignment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center" vertical="center" wrapText="1"/>
    </xf>
    <xf numFmtId="0" fontId="2" fillId="5" borderId="92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vertical="center" wrapText="1"/>
    </xf>
    <xf numFmtId="0" fontId="17" fillId="4" borderId="87" xfId="0" applyFont="1" applyFill="1" applyBorder="1" applyAlignment="1">
      <alignment vertical="center" wrapText="1"/>
    </xf>
    <xf numFmtId="0" fontId="2" fillId="0" borderId="79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3" fontId="17" fillId="4" borderId="52" xfId="0" applyNumberFormat="1" applyFont="1" applyFill="1" applyBorder="1" applyAlignment="1">
      <alignment horizontal="right" vertical="center" wrapText="1"/>
    </xf>
    <xf numFmtId="0" fontId="2" fillId="3" borderId="92" xfId="0" applyFont="1" applyFill="1" applyBorder="1" applyAlignment="1" applyProtection="1">
      <alignment wrapText="1"/>
      <protection locked="0"/>
    </xf>
    <xf numFmtId="3" fontId="17" fillId="0" borderId="52" xfId="0" applyNumberFormat="1" applyFont="1" applyBorder="1" applyAlignment="1">
      <alignment horizontal="right" vertical="center" wrapText="1"/>
    </xf>
    <xf numFmtId="0" fontId="14" fillId="0" borderId="25" xfId="0" applyFont="1" applyBorder="1" applyAlignment="1" applyProtection="1">
      <alignment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3" fontId="4" fillId="0" borderId="35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2" fillId="3" borderId="44" xfId="0" applyFont="1" applyFill="1" applyBorder="1" applyAlignment="1">
      <alignment horizontal="left" vertical="center"/>
    </xf>
    <xf numFmtId="3" fontId="17" fillId="0" borderId="46" xfId="0" applyNumberFormat="1" applyFont="1" applyBorder="1" applyAlignment="1">
      <alignment horizontal="right"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0" fontId="2" fillId="3" borderId="92" xfId="0" applyFont="1" applyFill="1" applyBorder="1" applyAlignment="1">
      <alignment horizontal="left" vertical="center"/>
    </xf>
    <xf numFmtId="0" fontId="11" fillId="4" borderId="47" xfId="0" applyFont="1" applyFill="1" applyBorder="1" applyAlignment="1">
      <alignment horizontal="right" vertical="center" wrapText="1"/>
    </xf>
    <xf numFmtId="0" fontId="4" fillId="0" borderId="61" xfId="0" applyFont="1" applyBorder="1" applyAlignment="1">
      <alignment horizontal="right" vertical="center" wrapText="1"/>
    </xf>
    <xf numFmtId="0" fontId="4" fillId="4" borderId="47" xfId="0" applyFont="1" applyFill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4" borderId="75" xfId="0" applyFont="1" applyFill="1" applyBorder="1" applyAlignment="1">
      <alignment horizontal="right" vertical="center" wrapText="1"/>
    </xf>
    <xf numFmtId="0" fontId="17" fillId="4" borderId="47" xfId="0" applyFont="1" applyFill="1" applyBorder="1" applyAlignment="1">
      <alignment horizontal="right" vertical="center" wrapText="1"/>
    </xf>
    <xf numFmtId="3" fontId="17" fillId="0" borderId="61" xfId="0" applyNumberFormat="1" applyFont="1" applyBorder="1" applyAlignment="1">
      <alignment horizontal="right" vertical="center" wrapText="1"/>
    </xf>
    <xf numFmtId="3" fontId="4" fillId="0" borderId="70" xfId="0" applyNumberFormat="1" applyFont="1" applyBorder="1" applyAlignment="1">
      <alignment horizontal="right" vertical="center" wrapText="1"/>
    </xf>
    <xf numFmtId="0" fontId="4" fillId="0" borderId="70" xfId="0" applyFont="1" applyBorder="1" applyAlignment="1" applyProtection="1">
      <alignment horizontal="center" vertical="center"/>
      <protection locked="0"/>
    </xf>
    <xf numFmtId="0" fontId="2" fillId="19" borderId="10" xfId="0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>
      <alignment horizontal="right" vertical="center"/>
    </xf>
    <xf numFmtId="0" fontId="17" fillId="0" borderId="48" xfId="0" applyFont="1" applyBorder="1" applyAlignment="1">
      <alignment vertical="center"/>
    </xf>
    <xf numFmtId="3" fontId="4" fillId="0" borderId="87" xfId="0" applyNumberFormat="1" applyFont="1" applyBorder="1" applyAlignment="1">
      <alignment horizontal="right" vertical="center" wrapText="1"/>
    </xf>
    <xf numFmtId="0" fontId="2" fillId="3" borderId="81" xfId="0" applyFont="1" applyFill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>
      <alignment horizontal="right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vertical="center"/>
      <protection locked="0"/>
    </xf>
    <xf numFmtId="3" fontId="17" fillId="4" borderId="47" xfId="0" applyNumberFormat="1" applyFont="1" applyFill="1" applyBorder="1" applyAlignment="1">
      <alignment horizontal="right" vertical="center" wrapText="1"/>
    </xf>
    <xf numFmtId="0" fontId="2" fillId="3" borderId="68" xfId="0" applyFont="1" applyFill="1" applyBorder="1" applyAlignment="1" applyProtection="1">
      <alignment wrapText="1"/>
      <protection locked="0"/>
    </xf>
    <xf numFmtId="0" fontId="11" fillId="4" borderId="39" xfId="0" applyFont="1" applyFill="1" applyBorder="1" applyAlignment="1">
      <alignment vertical="center" wrapText="1"/>
    </xf>
    <xf numFmtId="0" fontId="29" fillId="0" borderId="48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3" fontId="11" fillId="4" borderId="40" xfId="0" applyNumberFormat="1" applyFont="1" applyFill="1" applyBorder="1" applyAlignment="1">
      <alignment horizontal="right" vertical="center" wrapText="1"/>
    </xf>
    <xf numFmtId="0" fontId="2" fillId="0" borderId="103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3" fontId="17" fillId="4" borderId="55" xfId="0" applyNumberFormat="1" applyFont="1" applyFill="1" applyBorder="1" applyAlignment="1">
      <alignment horizontal="right" vertical="center" wrapText="1"/>
    </xf>
    <xf numFmtId="0" fontId="2" fillId="15" borderId="84" xfId="0" applyFont="1" applyFill="1" applyBorder="1" applyAlignment="1">
      <alignment vertical="center" wrapText="1"/>
    </xf>
    <xf numFmtId="0" fontId="2" fillId="15" borderId="43" xfId="0" applyFont="1" applyFill="1" applyBorder="1" applyAlignment="1" applyProtection="1">
      <alignment vertical="center" wrapText="1"/>
      <protection locked="0"/>
    </xf>
    <xf numFmtId="0" fontId="2" fillId="15" borderId="68" xfId="0" applyFont="1" applyFill="1" applyBorder="1" applyAlignment="1">
      <alignment horizontal="left" vertical="center"/>
    </xf>
    <xf numFmtId="0" fontId="2" fillId="15" borderId="45" xfId="0" applyFont="1" applyFill="1" applyBorder="1" applyAlignment="1">
      <alignment horizontal="left" vertical="center" wrapText="1"/>
    </xf>
    <xf numFmtId="0" fontId="2" fillId="15" borderId="68" xfId="0" applyFont="1" applyFill="1" applyBorder="1" applyAlignment="1" applyProtection="1">
      <alignment vertical="center"/>
      <protection locked="0"/>
    </xf>
    <xf numFmtId="0" fontId="2" fillId="15" borderId="41" xfId="0" applyFont="1" applyFill="1" applyBorder="1" applyAlignment="1" applyProtection="1">
      <alignment vertical="center"/>
      <protection locked="0"/>
    </xf>
    <xf numFmtId="0" fontId="2" fillId="15" borderId="44" xfId="0" applyFont="1" applyFill="1" applyBorder="1" applyAlignment="1" applyProtection="1">
      <alignment wrapText="1"/>
      <protection locked="0"/>
    </xf>
    <xf numFmtId="0" fontId="2" fillId="15" borderId="43" xfId="0" applyFont="1" applyFill="1" applyBorder="1" applyAlignment="1" applyProtection="1">
      <alignment horizontal="left" vertical="center"/>
      <protection locked="0"/>
    </xf>
    <xf numFmtId="3" fontId="4" fillId="4" borderId="35" xfId="0" applyNumberFormat="1" applyFont="1" applyFill="1" applyBorder="1" applyAlignment="1">
      <alignment horizontal="right" vertical="center" wrapText="1"/>
    </xf>
    <xf numFmtId="3" fontId="4" fillId="4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4" fillId="4" borderId="48" xfId="0" applyNumberFormat="1" applyFont="1" applyFill="1" applyBorder="1" applyAlignment="1">
      <alignment horizontal="right" vertical="center" wrapText="1"/>
    </xf>
    <xf numFmtId="3" fontId="4" fillId="4" borderId="70" xfId="0" applyNumberFormat="1" applyFont="1" applyFill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3" fontId="17" fillId="4" borderId="26" xfId="0" applyNumberFormat="1" applyFont="1" applyFill="1" applyBorder="1" applyAlignment="1">
      <alignment horizontal="right" vertical="center" wrapText="1"/>
    </xf>
    <xf numFmtId="3" fontId="4" fillId="0" borderId="55" xfId="0" applyNumberFormat="1" applyFont="1" applyBorder="1" applyAlignment="1">
      <alignment horizontal="right" vertical="center"/>
    </xf>
    <xf numFmtId="0" fontId="0" fillId="0" borderId="57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101" xfId="0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72" xfId="0" applyBorder="1"/>
    <xf numFmtId="0" fontId="0" fillId="0" borderId="79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22" fillId="0" borderId="18" xfId="0" applyFont="1" applyBorder="1" applyAlignment="1">
      <alignment vertical="center" wrapText="1"/>
    </xf>
    <xf numFmtId="0" fontId="0" fillId="0" borderId="66" xfId="0" applyBorder="1" applyAlignment="1" applyProtection="1">
      <alignment horizontal="center"/>
      <protection locked="0"/>
    </xf>
    <xf numFmtId="0" fontId="0" fillId="0" borderId="76" xfId="0" applyBorder="1" applyProtection="1">
      <protection locked="0"/>
    </xf>
    <xf numFmtId="0" fontId="0" fillId="0" borderId="69" xfId="0" applyBorder="1" applyProtection="1">
      <protection locked="0"/>
    </xf>
    <xf numFmtId="0" fontId="22" fillId="0" borderId="8" xfId="0" applyFont="1" applyBorder="1" applyAlignment="1">
      <alignment vertical="center" wrapText="1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vertical="center"/>
      <protection locked="0"/>
    </xf>
    <xf numFmtId="0" fontId="0" fillId="3" borderId="43" xfId="0" applyFill="1" applyBorder="1" applyAlignment="1" applyProtection="1">
      <alignment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51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0" fillId="0" borderId="80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41" fillId="0" borderId="57" xfId="0" applyFont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0" borderId="92" xfId="0" applyBorder="1" applyProtection="1">
      <protection locked="0"/>
    </xf>
    <xf numFmtId="0" fontId="0" fillId="0" borderId="49" xfId="0" applyBorder="1" applyProtection="1">
      <protection locked="0"/>
    </xf>
    <xf numFmtId="0" fontId="51" fillId="0" borderId="51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51" fillId="0" borderId="63" xfId="0" applyFont="1" applyBorder="1" applyAlignment="1">
      <alignment vertical="center"/>
    </xf>
    <xf numFmtId="0" fontId="0" fillId="0" borderId="35" xfId="0" applyBorder="1" applyProtection="1">
      <protection locked="0"/>
    </xf>
    <xf numFmtId="0" fontId="0" fillId="0" borderId="38" xfId="0" applyBorder="1" applyProtection="1">
      <protection locked="0"/>
    </xf>
    <xf numFmtId="0" fontId="0" fillId="3" borderId="91" xfId="0" applyFill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0" fillId="3" borderId="66" xfId="0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vertical="center"/>
      <protection locked="0"/>
    </xf>
    <xf numFmtId="0" fontId="0" fillId="3" borderId="66" xfId="0" applyFill="1" applyBorder="1" applyAlignment="1" applyProtection="1">
      <alignment vertical="center"/>
      <protection locked="0"/>
    </xf>
    <xf numFmtId="0" fontId="0" fillId="0" borderId="73" xfId="0" applyBorder="1" applyProtection="1">
      <protection locked="0"/>
    </xf>
    <xf numFmtId="0" fontId="41" fillId="0" borderId="52" xfId="0" applyFont="1" applyBorder="1" applyAlignment="1">
      <alignment vertical="center" wrapText="1"/>
    </xf>
    <xf numFmtId="0" fontId="51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0" fillId="0" borderId="18" xfId="0" applyBorder="1"/>
    <xf numFmtId="0" fontId="51" fillId="0" borderId="63" xfId="0" applyFont="1" applyBorder="1" applyAlignment="1">
      <alignment horizontal="center" vertical="center"/>
    </xf>
    <xf numFmtId="0" fontId="28" fillId="0" borderId="47" xfId="0" applyFont="1" applyBorder="1" applyAlignment="1">
      <alignment vertical="center" wrapText="1"/>
    </xf>
    <xf numFmtId="0" fontId="51" fillId="0" borderId="96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9" xfId="0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/>
    </xf>
    <xf numFmtId="0" fontId="0" fillId="0" borderId="103" xfId="0" applyBorder="1" applyProtection="1">
      <protection locked="0"/>
    </xf>
    <xf numFmtId="0" fontId="0" fillId="3" borderId="41" xfId="0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0" fillId="3" borderId="91" xfId="0" applyFill="1" applyBorder="1" applyProtection="1">
      <protection locked="0"/>
    </xf>
    <xf numFmtId="0" fontId="40" fillId="0" borderId="52" xfId="0" applyFont="1" applyBorder="1" applyAlignment="1">
      <alignment vertical="center" wrapText="1"/>
    </xf>
    <xf numFmtId="0" fontId="40" fillId="0" borderId="55" xfId="0" applyFont="1" applyBorder="1" applyAlignment="1">
      <alignment vertical="center" wrapText="1"/>
    </xf>
    <xf numFmtId="0" fontId="51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0" fillId="5" borderId="66" xfId="0" applyFill="1" applyBorder="1" applyAlignment="1" applyProtection="1">
      <alignment horizontal="center"/>
      <protection locked="0"/>
    </xf>
    <xf numFmtId="0" fontId="0" fillId="5" borderId="69" xfId="0" applyFill="1" applyBorder="1" applyAlignment="1" applyProtection="1">
      <alignment vertical="center"/>
      <protection locked="0"/>
    </xf>
    <xf numFmtId="0" fontId="0" fillId="5" borderId="66" xfId="0" applyFill="1" applyBorder="1" applyAlignment="1" applyProtection="1">
      <alignment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28" fillId="0" borderId="6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64" xfId="0" applyFont="1" applyBorder="1" applyAlignment="1" applyProtection="1">
      <alignment vertical="center"/>
      <protection locked="0"/>
    </xf>
    <xf numFmtId="0" fontId="22" fillId="0" borderId="34" xfId="0" applyFont="1" applyBorder="1" applyAlignment="1">
      <alignment vertical="center" wrapText="1"/>
    </xf>
    <xf numFmtId="3" fontId="22" fillId="0" borderId="15" xfId="0" applyNumberFormat="1" applyFont="1" applyBorder="1" applyAlignment="1" applyProtection="1">
      <alignment vertical="center"/>
      <protection locked="0"/>
    </xf>
    <xf numFmtId="3" fontId="22" fillId="0" borderId="53" xfId="0" applyNumberFormat="1" applyFont="1" applyBorder="1" applyAlignment="1" applyProtection="1">
      <alignment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vertical="center" wrapText="1"/>
      <protection locked="0"/>
    </xf>
    <xf numFmtId="3" fontId="22" fillId="0" borderId="19" xfId="0" applyNumberFormat="1" applyFont="1" applyBorder="1" applyAlignment="1" applyProtection="1">
      <alignment vertical="center"/>
      <protection locked="0"/>
    </xf>
    <xf numFmtId="3" fontId="22" fillId="0" borderId="35" xfId="0" applyNumberFormat="1" applyFont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3" fontId="22" fillId="0" borderId="25" xfId="0" applyNumberFormat="1" applyFont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vertical="center"/>
      <protection locked="0"/>
    </xf>
    <xf numFmtId="0" fontId="22" fillId="0" borderId="21" xfId="0" applyFont="1" applyBorder="1" applyAlignment="1" applyProtection="1">
      <alignment vertical="center"/>
      <protection locked="0"/>
    </xf>
    <xf numFmtId="3" fontId="22" fillId="0" borderId="26" xfId="0" applyNumberFormat="1" applyFont="1" applyBorder="1" applyAlignment="1" applyProtection="1">
      <alignment vertical="center"/>
      <protection locked="0"/>
    </xf>
    <xf numFmtId="0" fontId="22" fillId="0" borderId="26" xfId="0" applyFont="1" applyBorder="1" applyAlignment="1" applyProtection="1">
      <alignment vertical="center"/>
      <protection locked="0"/>
    </xf>
    <xf numFmtId="0" fontId="0" fillId="13" borderId="43" xfId="0" applyFill="1" applyBorder="1" applyAlignment="1" applyProtection="1">
      <alignment horizontal="center"/>
      <protection locked="0"/>
    </xf>
    <xf numFmtId="0" fontId="0" fillId="13" borderId="41" xfId="0" applyFill="1" applyBorder="1" applyAlignment="1" applyProtection="1">
      <alignment vertical="center"/>
      <protection locked="0"/>
    </xf>
    <xf numFmtId="0" fontId="0" fillId="13" borderId="43" xfId="0" applyFill="1" applyBorder="1" applyAlignment="1" applyProtection="1">
      <alignment vertical="center"/>
      <protection locked="0"/>
    </xf>
    <xf numFmtId="0" fontId="28" fillId="0" borderId="51" xfId="0" applyFont="1" applyBorder="1" applyAlignment="1" applyProtection="1">
      <alignment vertical="center" wrapText="1"/>
      <protection locked="0"/>
    </xf>
    <xf numFmtId="0" fontId="52" fillId="0" borderId="51" xfId="0" applyFont="1" applyBorder="1" applyAlignment="1" applyProtection="1">
      <alignment horizontal="center" vertical="center"/>
      <protection locked="0"/>
    </xf>
    <xf numFmtId="0" fontId="52" fillId="0" borderId="53" xfId="0" applyFont="1" applyBorder="1" applyAlignment="1" applyProtection="1">
      <alignment horizontal="center" vertical="center"/>
      <protection locked="0"/>
    </xf>
    <xf numFmtId="0" fontId="52" fillId="2" borderId="43" xfId="0" applyFont="1" applyFill="1" applyBorder="1" applyAlignment="1" applyProtection="1">
      <alignment horizontal="center" vertical="center"/>
      <protection locked="0"/>
    </xf>
    <xf numFmtId="0" fontId="52" fillId="2" borderId="43" xfId="0" applyFont="1" applyFill="1" applyBorder="1" applyAlignment="1" applyProtection="1">
      <alignment horizontal="center" vertical="center" wrapText="1"/>
      <protection locked="0"/>
    </xf>
    <xf numFmtId="3" fontId="22" fillId="0" borderId="7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0" fillId="9" borderId="43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vertical="center"/>
      <protection locked="0"/>
    </xf>
    <xf numFmtId="0" fontId="0" fillId="7" borderId="43" xfId="0" applyFill="1" applyBorder="1" applyAlignment="1" applyProtection="1">
      <alignment vertical="center"/>
      <protection locked="0"/>
    </xf>
    <xf numFmtId="0" fontId="53" fillId="0" borderId="0" xfId="0" applyFont="1" applyAlignment="1">
      <alignment vertical="center" wrapText="1"/>
    </xf>
    <xf numFmtId="0" fontId="28" fillId="0" borderId="88" xfId="0" applyFont="1" applyBorder="1" applyAlignment="1" applyProtection="1">
      <alignment horizontal="center" vertical="center"/>
      <protection locked="0"/>
    </xf>
    <xf numFmtId="0" fontId="28" fillId="0" borderId="63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vertical="center"/>
      <protection locked="0"/>
    </xf>
    <xf numFmtId="0" fontId="40" fillId="0" borderId="18" xfId="0" applyFont="1" applyBorder="1" applyAlignment="1" applyProtection="1">
      <alignment vertical="center" wrapText="1"/>
      <protection locked="0"/>
    </xf>
    <xf numFmtId="3" fontId="40" fillId="0" borderId="19" xfId="0" applyNumberFormat="1" applyFont="1" applyBorder="1" applyAlignment="1" applyProtection="1">
      <alignment vertical="center"/>
      <protection locked="0"/>
    </xf>
    <xf numFmtId="3" fontId="40" fillId="0" borderId="25" xfId="0" applyNumberFormat="1" applyFont="1" applyBorder="1" applyAlignment="1" applyProtection="1">
      <alignment vertical="center"/>
      <protection locked="0"/>
    </xf>
    <xf numFmtId="0" fontId="40" fillId="0" borderId="19" xfId="0" applyFont="1" applyBorder="1" applyAlignment="1" applyProtection="1">
      <alignment vertical="center"/>
      <protection locked="0"/>
    </xf>
    <xf numFmtId="0" fontId="40" fillId="0" borderId="21" xfId="0" applyFont="1" applyBorder="1" applyAlignment="1" applyProtection="1">
      <alignment vertical="center"/>
      <protection locked="0"/>
    </xf>
    <xf numFmtId="3" fontId="22" fillId="0" borderId="28" xfId="0" applyNumberFormat="1" applyFont="1" applyBorder="1" applyAlignment="1" applyProtection="1">
      <alignment vertical="center"/>
      <protection locked="0"/>
    </xf>
    <xf numFmtId="3" fontId="22" fillId="0" borderId="87" xfId="0" applyNumberFormat="1" applyFont="1" applyBorder="1" applyAlignment="1" applyProtection="1">
      <alignment vertical="center"/>
      <protection locked="0"/>
    </xf>
    <xf numFmtId="0" fontId="0" fillId="15" borderId="43" xfId="0" applyFill="1" applyBorder="1" applyAlignment="1" applyProtection="1">
      <alignment horizontal="center"/>
      <protection locked="0"/>
    </xf>
    <xf numFmtId="0" fontId="0" fillId="15" borderId="41" xfId="0" applyFill="1" applyBorder="1" applyAlignment="1" applyProtection="1">
      <alignment vertical="center"/>
      <protection locked="0"/>
    </xf>
    <xf numFmtId="0" fontId="0" fillId="15" borderId="43" xfId="0" applyFill="1" applyBorder="1" applyAlignment="1" applyProtection="1">
      <alignment vertical="center"/>
      <protection locked="0"/>
    </xf>
    <xf numFmtId="0" fontId="22" fillId="0" borderId="34" xfId="0" applyFont="1" applyBorder="1" applyAlignment="1" applyProtection="1">
      <alignment vertical="center" wrapText="1"/>
      <protection locked="0"/>
    </xf>
    <xf numFmtId="3" fontId="22" fillId="0" borderId="75" xfId="0" applyNumberFormat="1" applyFont="1" applyBorder="1" applyAlignment="1" applyProtection="1">
      <alignment vertical="center"/>
      <protection locked="0"/>
    </xf>
    <xf numFmtId="0" fontId="22" fillId="0" borderId="47" xfId="0" applyFont="1" applyBorder="1" applyAlignment="1" applyProtection="1">
      <alignment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vertical="center" wrapText="1"/>
      <protection locked="0"/>
    </xf>
    <xf numFmtId="0" fontId="0" fillId="0" borderId="8" xfId="0" applyBorder="1" applyProtection="1">
      <protection locked="0"/>
    </xf>
    <xf numFmtId="3" fontId="22" fillId="0" borderId="57" xfId="0" applyNumberFormat="1" applyFont="1" applyBorder="1" applyAlignment="1" applyProtection="1">
      <alignment vertical="center"/>
      <protection locked="0"/>
    </xf>
    <xf numFmtId="3" fontId="22" fillId="0" borderId="30" xfId="0" applyNumberFormat="1" applyFont="1" applyBorder="1" applyAlignment="1" applyProtection="1">
      <alignment vertical="center"/>
      <protection locked="0"/>
    </xf>
    <xf numFmtId="0" fontId="22" fillId="0" borderId="98" xfId="0" applyFont="1" applyBorder="1" applyAlignment="1" applyProtection="1">
      <alignment vertical="center"/>
      <protection locked="0"/>
    </xf>
    <xf numFmtId="0" fontId="22" fillId="0" borderId="32" xfId="0" applyFont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3" fontId="0" fillId="0" borderId="57" xfId="0" applyNumberFormat="1" applyBorder="1" applyAlignment="1" applyProtection="1">
      <alignment horizontal="right" vertical="center"/>
      <protection locked="0"/>
    </xf>
    <xf numFmtId="3" fontId="0" fillId="0" borderId="30" xfId="0" applyNumberFormat="1" applyBorder="1" applyAlignment="1" applyProtection="1">
      <alignment horizontal="right" vertical="center"/>
      <protection locked="0"/>
    </xf>
    <xf numFmtId="0" fontId="0" fillId="0" borderId="57" xfId="0" applyBorder="1" applyProtection="1">
      <protection locked="0"/>
    </xf>
    <xf numFmtId="0" fontId="17" fillId="4" borderId="25" xfId="0" applyFont="1" applyFill="1" applyBorder="1" applyAlignment="1">
      <alignment vertical="center" wrapText="1"/>
    </xf>
    <xf numFmtId="0" fontId="11" fillId="4" borderId="103" xfId="0" applyFont="1" applyFill="1" applyBorder="1" applyAlignment="1">
      <alignment vertical="center" wrapText="1"/>
    </xf>
    <xf numFmtId="0" fontId="45" fillId="2" borderId="51" xfId="0" applyFont="1" applyFill="1" applyBorder="1" applyAlignment="1" applyProtection="1">
      <alignment horizontal="left" vertical="center" wrapText="1"/>
      <protection locked="0"/>
    </xf>
    <xf numFmtId="0" fontId="22" fillId="0" borderId="74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vertical="center"/>
      <protection locked="0"/>
    </xf>
    <xf numFmtId="0" fontId="22" fillId="0" borderId="25" xfId="0" applyFont="1" applyBorder="1" applyAlignment="1" applyProtection="1">
      <alignment wrapText="1"/>
      <protection locked="0"/>
    </xf>
    <xf numFmtId="0" fontId="28" fillId="0" borderId="34" xfId="0" applyFont="1" applyBorder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4" xfId="0" applyFont="1" applyBorder="1" applyAlignment="1" applyProtection="1">
      <alignment vertical="center"/>
      <protection locked="0"/>
    </xf>
    <xf numFmtId="0" fontId="28" fillId="0" borderId="35" xfId="0" applyFont="1" applyBorder="1" applyAlignment="1" applyProtection="1">
      <alignment vertical="center"/>
      <protection locked="0"/>
    </xf>
    <xf numFmtId="0" fontId="28" fillId="0" borderId="100" xfId="0" applyFont="1" applyBorder="1" applyAlignment="1" applyProtection="1">
      <alignment vertical="center"/>
      <protection locked="0"/>
    </xf>
    <xf numFmtId="0" fontId="28" fillId="0" borderId="80" xfId="0" applyFont="1" applyBorder="1" applyAlignment="1" applyProtection="1">
      <alignment vertical="center"/>
      <protection locked="0"/>
    </xf>
    <xf numFmtId="0" fontId="53" fillId="0" borderId="51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3" fontId="4" fillId="0" borderId="76" xfId="0" applyNumberFormat="1" applyFont="1" applyBorder="1" applyAlignment="1">
      <alignment horizontal="right" vertical="center" wrapText="1"/>
    </xf>
    <xf numFmtId="0" fontId="38" fillId="0" borderId="29" xfId="0" applyFont="1" applyBorder="1" applyAlignment="1" applyProtection="1">
      <alignment vertical="center"/>
      <protection locked="0"/>
    </xf>
    <xf numFmtId="3" fontId="22" fillId="0" borderId="21" xfId="0" applyNumberFormat="1" applyFont="1" applyBorder="1" applyAlignment="1" applyProtection="1">
      <alignment vertical="center"/>
      <protection locked="0"/>
    </xf>
    <xf numFmtId="3" fontId="40" fillId="0" borderId="35" xfId="0" applyNumberFormat="1" applyFont="1" applyBorder="1" applyAlignment="1" applyProtection="1">
      <alignment vertical="center"/>
      <protection locked="0"/>
    </xf>
    <xf numFmtId="0" fontId="40" fillId="0" borderId="26" xfId="0" applyFont="1" applyBorder="1" applyAlignment="1" applyProtection="1">
      <alignment horizontal="right" vertical="center"/>
      <protection locked="0"/>
    </xf>
    <xf numFmtId="0" fontId="40" fillId="0" borderId="27" xfId="0" applyFont="1" applyBorder="1" applyAlignment="1" applyProtection="1">
      <alignment horizontal="right" vertical="center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vertical="center" wrapText="1"/>
    </xf>
    <xf numFmtId="3" fontId="4" fillId="4" borderId="52" xfId="0" applyNumberFormat="1" applyFont="1" applyFill="1" applyBorder="1" applyAlignment="1">
      <alignment horizontal="right" vertical="center" wrapText="1"/>
    </xf>
    <xf numFmtId="0" fontId="29" fillId="0" borderId="24" xfId="0" applyFont="1" applyBorder="1" applyProtection="1">
      <protection locked="0"/>
    </xf>
    <xf numFmtId="0" fontId="22" fillId="2" borderId="87" xfId="0" applyFont="1" applyFill="1" applyBorder="1" applyAlignment="1" applyProtection="1">
      <alignment horizontal="center" vertical="center"/>
      <protection locked="0"/>
    </xf>
    <xf numFmtId="0" fontId="22" fillId="2" borderId="74" xfId="0" applyFont="1" applyFill="1" applyBorder="1" applyAlignment="1" applyProtection="1">
      <alignment horizontal="left" vertical="center" wrapText="1"/>
      <protection locked="0"/>
    </xf>
    <xf numFmtId="0" fontId="28" fillId="2" borderId="64" xfId="0" applyFont="1" applyFill="1" applyBorder="1" applyAlignment="1" applyProtection="1">
      <alignment horizontal="center" vertical="center"/>
      <protection locked="0"/>
    </xf>
    <xf numFmtId="0" fontId="28" fillId="2" borderId="64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left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40" fillId="2" borderId="34" xfId="0" applyFont="1" applyFill="1" applyBorder="1" applyAlignment="1" applyProtection="1">
      <alignment horizontal="left" vertical="center" wrapText="1"/>
      <protection locked="0"/>
    </xf>
    <xf numFmtId="0" fontId="40" fillId="2" borderId="25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Border="1" applyProtection="1">
      <protection locked="0"/>
    </xf>
    <xf numFmtId="0" fontId="14" fillId="10" borderId="43" xfId="0" applyFont="1" applyFill="1" applyBorder="1" applyAlignment="1" applyProtection="1">
      <alignment horizontal="center"/>
      <protection locked="0"/>
    </xf>
    <xf numFmtId="0" fontId="14" fillId="10" borderId="41" xfId="0" applyFont="1" applyFill="1" applyBorder="1" applyAlignment="1" applyProtection="1">
      <alignment vertical="center"/>
      <protection locked="0"/>
    </xf>
    <xf numFmtId="0" fontId="14" fillId="10" borderId="43" xfId="0" applyFont="1" applyFill="1" applyBorder="1" applyAlignment="1" applyProtection="1">
      <alignment vertical="center"/>
      <protection locked="0"/>
    </xf>
    <xf numFmtId="0" fontId="14" fillId="10" borderId="0" xfId="0" applyFont="1" applyFill="1"/>
    <xf numFmtId="0" fontId="0" fillId="0" borderId="0" xfId="0" applyAlignment="1" applyProtection="1">
      <alignment vertical="center"/>
      <protection locked="0"/>
    </xf>
    <xf numFmtId="3" fontId="37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2" fillId="7" borderId="92" xfId="0" applyFont="1" applyFill="1" applyBorder="1" applyAlignment="1">
      <alignment horizontal="center" vertical="center" wrapText="1"/>
    </xf>
    <xf numFmtId="0" fontId="2" fillId="7" borderId="68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vertical="center" wrapText="1"/>
    </xf>
    <xf numFmtId="0" fontId="15" fillId="2" borderId="75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wrapText="1"/>
    </xf>
    <xf numFmtId="0" fontId="2" fillId="11" borderId="92" xfId="0" applyFont="1" applyFill="1" applyBorder="1" applyAlignment="1">
      <alignment horizontal="center" vertical="center" wrapText="1"/>
    </xf>
    <xf numFmtId="0" fontId="2" fillId="5" borderId="68" xfId="0" applyFont="1" applyFill="1" applyBorder="1" applyAlignment="1">
      <alignment horizontal="center" vertical="center" wrapText="1"/>
    </xf>
    <xf numFmtId="0" fontId="2" fillId="10" borderId="68" xfId="0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18" fillId="0" borderId="52" xfId="0" applyFont="1" applyBorder="1" applyAlignment="1" applyProtection="1">
      <alignment vertical="center" wrapText="1"/>
      <protection locked="0"/>
    </xf>
    <xf numFmtId="0" fontId="0" fillId="0" borderId="70" xfId="0" applyBorder="1"/>
    <xf numFmtId="0" fontId="0" fillId="0" borderId="21" xfId="0" applyBorder="1"/>
    <xf numFmtId="0" fontId="16" fillId="0" borderId="29" xfId="0" applyFont="1" applyBorder="1" applyAlignment="1">
      <alignment horizontal="center" vertical="center"/>
    </xf>
    <xf numFmtId="0" fontId="37" fillId="0" borderId="27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4" fillId="10" borderId="43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8" fillId="5" borderId="41" xfId="0" applyFont="1" applyFill="1" applyBorder="1" applyAlignment="1" applyProtection="1">
      <alignment horizontal="left" vertical="center" wrapText="1"/>
      <protection locked="0"/>
    </xf>
    <xf numFmtId="0" fontId="28" fillId="10" borderId="41" xfId="0" applyFont="1" applyFill="1" applyBorder="1" applyAlignment="1" applyProtection="1">
      <alignment horizontal="left" vertical="center" wrapText="1"/>
      <protection locked="0"/>
    </xf>
    <xf numFmtId="0" fontId="14" fillId="7" borderId="66" xfId="0" applyFont="1" applyFill="1" applyBorder="1" applyAlignment="1" applyProtection="1">
      <alignment vertical="center"/>
      <protection locked="0"/>
    </xf>
    <xf numFmtId="0" fontId="14" fillId="16" borderId="66" xfId="0" applyFont="1" applyFill="1" applyBorder="1" applyAlignment="1" applyProtection="1">
      <alignment vertical="center"/>
      <protection locked="0"/>
    </xf>
    <xf numFmtId="0" fontId="14" fillId="5" borderId="66" xfId="0" applyFont="1" applyFill="1" applyBorder="1" applyAlignment="1" applyProtection="1">
      <alignment vertical="center"/>
      <protection locked="0"/>
    </xf>
    <xf numFmtId="0" fontId="14" fillId="17" borderId="66" xfId="0" applyFont="1" applyFill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8" fillId="10" borderId="43" xfId="0" applyFont="1" applyFill="1" applyBorder="1" applyAlignment="1" applyProtection="1">
      <alignment vertical="center"/>
      <protection locked="0"/>
    </xf>
    <xf numFmtId="3" fontId="18" fillId="0" borderId="62" xfId="0" applyNumberFormat="1" applyFont="1" applyBorder="1" applyAlignment="1" applyProtection="1">
      <alignment vertical="center"/>
      <protection locked="0"/>
    </xf>
    <xf numFmtId="3" fontId="18" fillId="0" borderId="52" xfId="0" applyNumberFormat="1" applyFont="1" applyBorder="1" applyAlignment="1" applyProtection="1">
      <alignment vertical="center"/>
      <protection locked="0"/>
    </xf>
    <xf numFmtId="3" fontId="18" fillId="0" borderId="52" xfId="0" applyNumberFormat="1" applyFont="1" applyBorder="1" applyProtection="1">
      <protection locked="0"/>
    </xf>
    <xf numFmtId="3" fontId="18" fillId="0" borderId="62" xfId="0" applyNumberFormat="1" applyFont="1" applyBorder="1" applyAlignment="1" applyProtection="1">
      <alignment horizontal="right" vertical="center"/>
      <protection locked="0"/>
    </xf>
    <xf numFmtId="3" fontId="18" fillId="0" borderId="52" xfId="0" applyNumberFormat="1" applyFont="1" applyBorder="1" applyAlignment="1" applyProtection="1">
      <alignment vertical="center" wrapText="1"/>
      <protection locked="0"/>
    </xf>
    <xf numFmtId="3" fontId="21" fillId="0" borderId="52" xfId="0" applyNumberFormat="1" applyFont="1" applyBorder="1" applyAlignment="1" applyProtection="1">
      <alignment horizontal="right" vertical="center"/>
      <protection locked="0"/>
    </xf>
    <xf numFmtId="3" fontId="18" fillId="0" borderId="52" xfId="0" applyNumberFormat="1" applyFont="1" applyBorder="1" applyAlignment="1" applyProtection="1">
      <alignment horizontal="right" vertical="center"/>
      <protection locked="0"/>
    </xf>
    <xf numFmtId="0" fontId="2" fillId="7" borderId="66" xfId="0" applyFont="1" applyFill="1" applyBorder="1" applyAlignment="1">
      <alignment vertical="center" wrapText="1"/>
    </xf>
    <xf numFmtId="0" fontId="23" fillId="4" borderId="34" xfId="0" applyFont="1" applyFill="1" applyBorder="1" applyAlignment="1">
      <alignment vertical="center" wrapText="1"/>
    </xf>
    <xf numFmtId="0" fontId="2" fillId="7" borderId="43" xfId="0" applyFont="1" applyFill="1" applyBorder="1" applyAlignment="1">
      <alignment vertical="center" wrapText="1"/>
    </xf>
    <xf numFmtId="0" fontId="23" fillId="4" borderId="24" xfId="0" applyFont="1" applyFill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0" fontId="18" fillId="4" borderId="74" xfId="0" applyFont="1" applyFill="1" applyBorder="1" applyAlignment="1">
      <alignment vertical="center" wrapText="1"/>
    </xf>
    <xf numFmtId="0" fontId="2" fillId="10" borderId="43" xfId="0" applyFont="1" applyFill="1" applyBorder="1" applyAlignment="1">
      <alignment vertical="center" wrapText="1"/>
    </xf>
    <xf numFmtId="0" fontId="18" fillId="2" borderId="34" xfId="0" applyFont="1" applyFill="1" applyBorder="1" applyAlignment="1" applyProtection="1">
      <alignment vertical="center"/>
      <protection locked="0"/>
    </xf>
    <xf numFmtId="0" fontId="18" fillId="2" borderId="18" xfId="0" applyFont="1" applyFill="1" applyBorder="1" applyAlignment="1" applyProtection="1">
      <alignment vertical="center"/>
      <protection locked="0"/>
    </xf>
    <xf numFmtId="0" fontId="2" fillId="17" borderId="43" xfId="0" applyFont="1" applyFill="1" applyBorder="1" applyAlignment="1">
      <alignment vertical="center" wrapText="1"/>
    </xf>
    <xf numFmtId="0" fontId="21" fillId="2" borderId="34" xfId="0" applyFont="1" applyFill="1" applyBorder="1" applyAlignment="1" applyProtection="1">
      <alignment wrapText="1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 applyProtection="1">
      <alignment horizontal="center" vertical="center"/>
      <protection locked="0"/>
    </xf>
    <xf numFmtId="0" fontId="0" fillId="0" borderId="50" xfId="0" applyBorder="1"/>
    <xf numFmtId="0" fontId="29" fillId="0" borderId="47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2" fillId="17" borderId="92" xfId="0" applyFont="1" applyFill="1" applyBorder="1" applyAlignment="1" applyProtection="1">
      <alignment horizontal="center" vertical="center"/>
      <protection locked="0"/>
    </xf>
    <xf numFmtId="0" fontId="2" fillId="11" borderId="69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  <protection locked="0"/>
    </xf>
    <xf numFmtId="0" fontId="2" fillId="10" borderId="41" xfId="0" applyFont="1" applyFill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left" vertical="top" wrapText="1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28" fillId="7" borderId="92" xfId="0" applyFont="1" applyFill="1" applyBorder="1" applyAlignment="1" applyProtection="1">
      <alignment horizontal="left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8" fillId="5" borderId="68" xfId="0" applyFont="1" applyFill="1" applyBorder="1" applyAlignment="1" applyProtection="1">
      <alignment horizontal="left" vertical="center" wrapText="1"/>
      <protection locked="0"/>
    </xf>
    <xf numFmtId="0" fontId="28" fillId="10" borderId="68" xfId="0" applyFont="1" applyFill="1" applyBorder="1" applyAlignment="1" applyProtection="1">
      <alignment horizontal="left" vertical="center" wrapText="1"/>
      <protection locked="0"/>
    </xf>
    <xf numFmtId="0" fontId="28" fillId="17" borderId="92" xfId="0" applyFont="1" applyFill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74" xfId="0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>
      <alignment horizontal="right" vertical="center" wrapText="1"/>
    </xf>
    <xf numFmtId="3" fontId="23" fillId="4" borderId="15" xfId="0" applyNumberFormat="1" applyFont="1" applyFill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23" fillId="4" borderId="19" xfId="0" applyNumberFormat="1" applyFont="1" applyFill="1" applyBorder="1" applyAlignment="1">
      <alignment horizontal="right" vertical="center" wrapText="1"/>
    </xf>
    <xf numFmtId="0" fontId="2" fillId="7" borderId="76" xfId="0" applyFont="1" applyFill="1" applyBorder="1" applyAlignment="1">
      <alignment horizontal="left" vertical="center"/>
    </xf>
    <xf numFmtId="3" fontId="23" fillId="0" borderId="26" xfId="0" applyNumberFormat="1" applyFont="1" applyBorder="1" applyAlignment="1">
      <alignment horizontal="right" vertical="center" wrapText="1"/>
    </xf>
    <xf numFmtId="0" fontId="2" fillId="7" borderId="44" xfId="0" applyFont="1" applyFill="1" applyBorder="1" applyAlignment="1">
      <alignment horizontal="left" vertical="center"/>
    </xf>
    <xf numFmtId="3" fontId="18" fillId="0" borderId="19" xfId="0" applyNumberFormat="1" applyFont="1" applyBorder="1" applyAlignment="1">
      <alignment horizontal="right" vertical="center" wrapText="1"/>
    </xf>
    <xf numFmtId="3" fontId="18" fillId="0" borderId="87" xfId="0" applyNumberFormat="1" applyFont="1" applyBorder="1" applyAlignment="1" applyProtection="1">
      <alignment vertical="center"/>
      <protection locked="0"/>
    </xf>
    <xf numFmtId="3" fontId="18" fillId="0" borderId="25" xfId="0" applyNumberFormat="1" applyFont="1" applyBorder="1" applyAlignment="1" applyProtection="1">
      <alignment vertical="center"/>
      <protection locked="0"/>
    </xf>
    <xf numFmtId="3" fontId="18" fillId="0" borderId="48" xfId="0" applyNumberFormat="1" applyFont="1" applyBorder="1" applyAlignment="1" applyProtection="1">
      <alignment vertical="center"/>
      <protection locked="0"/>
    </xf>
    <xf numFmtId="0" fontId="2" fillId="17" borderId="45" xfId="0" applyFont="1" applyFill="1" applyBorder="1" applyAlignment="1">
      <alignment horizontal="left" vertical="center" wrapText="1"/>
    </xf>
    <xf numFmtId="0" fontId="2" fillId="17" borderId="44" xfId="0" applyFont="1" applyFill="1" applyBorder="1" applyAlignment="1">
      <alignment horizontal="left" vertical="center"/>
    </xf>
    <xf numFmtId="0" fontId="2" fillId="5" borderId="78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center" wrapText="1"/>
    </xf>
    <xf numFmtId="0" fontId="2" fillId="10" borderId="78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 wrapText="1"/>
    </xf>
    <xf numFmtId="3" fontId="18" fillId="0" borderId="87" xfId="0" applyNumberFormat="1" applyFont="1" applyBorder="1" applyAlignment="1">
      <alignment horizontal="right" vertical="center" wrapText="1"/>
    </xf>
    <xf numFmtId="3" fontId="23" fillId="4" borderId="26" xfId="0" applyNumberFormat="1" applyFont="1" applyFill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49" xfId="0" applyNumberFormat="1" applyFont="1" applyBorder="1" applyAlignment="1">
      <alignment horizontal="right" vertical="center" wrapText="1"/>
    </xf>
    <xf numFmtId="0" fontId="18" fillId="0" borderId="55" xfId="0" applyFont="1" applyBorder="1" applyAlignment="1" applyProtection="1">
      <alignment vertical="center" wrapText="1"/>
      <protection locked="0"/>
    </xf>
    <xf numFmtId="3" fontId="23" fillId="4" borderId="48" xfId="0" applyNumberFormat="1" applyFont="1" applyFill="1" applyBorder="1" applyAlignment="1">
      <alignment horizontal="right"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35" xfId="0" applyNumberFormat="1" applyFont="1" applyBorder="1" applyAlignment="1">
      <alignment horizontal="right" vertical="center" wrapText="1"/>
    </xf>
    <xf numFmtId="0" fontId="28" fillId="7" borderId="68" xfId="0" applyFont="1" applyFill="1" applyBorder="1" applyAlignment="1" applyProtection="1">
      <alignment horizontal="left" vertical="center" wrapText="1"/>
      <protection locked="0"/>
    </xf>
    <xf numFmtId="0" fontId="15" fillId="0" borderId="47" xfId="0" applyFont="1" applyBorder="1" applyAlignment="1">
      <alignment horizontal="center" vertical="center"/>
    </xf>
    <xf numFmtId="0" fontId="14" fillId="7" borderId="43" xfId="0" applyFont="1" applyFill="1" applyBorder="1" applyAlignment="1" applyProtection="1">
      <alignment vertical="center"/>
      <protection locked="0"/>
    </xf>
    <xf numFmtId="0" fontId="28" fillId="7" borderId="68" xfId="0" applyFont="1" applyFill="1" applyBorder="1" applyAlignment="1" applyProtection="1">
      <alignment horizontal="left" vertical="top" wrapText="1"/>
      <protection locked="0"/>
    </xf>
    <xf numFmtId="0" fontId="0" fillId="7" borderId="84" xfId="0" applyFill="1" applyBorder="1" applyAlignment="1" applyProtection="1">
      <alignment horizontal="center"/>
      <protection locked="0"/>
    </xf>
    <xf numFmtId="0" fontId="2" fillId="7" borderId="82" xfId="0" applyFont="1" applyFill="1" applyBorder="1" applyAlignment="1">
      <alignment horizontal="center" vertical="center" wrapText="1"/>
    </xf>
    <xf numFmtId="3" fontId="23" fillId="4" borderId="40" xfId="0" applyNumberFormat="1" applyFont="1" applyFill="1" applyBorder="1" applyAlignment="1">
      <alignment horizontal="right" vertical="center" wrapText="1"/>
    </xf>
    <xf numFmtId="0" fontId="0" fillId="7" borderId="56" xfId="0" applyFill="1" applyBorder="1" applyAlignment="1" applyProtection="1">
      <alignment horizontal="center"/>
      <protection locked="0"/>
    </xf>
    <xf numFmtId="0" fontId="2" fillId="7" borderId="41" xfId="0" applyFont="1" applyFill="1" applyBorder="1" applyAlignment="1">
      <alignment horizontal="left" vertical="center" wrapText="1"/>
    </xf>
    <xf numFmtId="0" fontId="36" fillId="0" borderId="36" xfId="0" applyFont="1" applyBorder="1" applyAlignment="1">
      <alignment horizontal="center" vertical="center"/>
    </xf>
    <xf numFmtId="0" fontId="35" fillId="0" borderId="27" xfId="0" applyFont="1" applyBorder="1" applyAlignment="1" applyProtection="1">
      <alignment horizontal="center" vertical="center"/>
      <protection locked="0"/>
    </xf>
    <xf numFmtId="3" fontId="18" fillId="0" borderId="40" xfId="0" applyNumberFormat="1" applyFont="1" applyBorder="1" applyAlignment="1">
      <alignment horizontal="right" vertical="center" wrapText="1"/>
    </xf>
    <xf numFmtId="3" fontId="18" fillId="0" borderId="48" xfId="0" applyNumberFormat="1" applyFont="1" applyBorder="1" applyAlignment="1">
      <alignment horizontal="right" vertical="center" wrapText="1"/>
    </xf>
    <xf numFmtId="0" fontId="15" fillId="2" borderId="92" xfId="0" applyFont="1" applyFill="1" applyBorder="1" applyAlignment="1">
      <alignment vertical="center" wrapText="1"/>
    </xf>
    <xf numFmtId="0" fontId="15" fillId="0" borderId="54" xfId="0" applyFont="1" applyBorder="1" applyAlignment="1" applyProtection="1">
      <alignment vertical="center"/>
      <protection locked="0"/>
    </xf>
    <xf numFmtId="0" fontId="16" fillId="0" borderId="37" xfId="0" applyFont="1" applyBorder="1" applyAlignment="1">
      <alignment horizontal="center" vertical="center"/>
    </xf>
    <xf numFmtId="0" fontId="27" fillId="11" borderId="54" xfId="0" applyFont="1" applyFill="1" applyBorder="1" applyAlignment="1" applyProtection="1">
      <alignment horizontal="left" vertical="top" wrapText="1"/>
      <protection locked="0"/>
    </xf>
    <xf numFmtId="0" fontId="28" fillId="11" borderId="54" xfId="0" applyFont="1" applyFill="1" applyBorder="1" applyAlignment="1" applyProtection="1">
      <alignment horizontal="left" vertical="top" wrapText="1"/>
      <protection locked="0"/>
    </xf>
    <xf numFmtId="0" fontId="28" fillId="11" borderId="69" xfId="0" applyFont="1" applyFill="1" applyBorder="1" applyAlignment="1" applyProtection="1">
      <alignment horizontal="left" vertical="top" wrapText="1"/>
      <protection locked="0"/>
    </xf>
    <xf numFmtId="0" fontId="28" fillId="11" borderId="66" xfId="0" applyFont="1" applyFill="1" applyBorder="1" applyAlignment="1" applyProtection="1">
      <alignment horizontal="left" vertical="top" wrapText="1"/>
      <protection locked="0"/>
    </xf>
    <xf numFmtId="0" fontId="28" fillId="11" borderId="66" xfId="0" applyFont="1" applyFill="1" applyBorder="1" applyAlignment="1" applyProtection="1">
      <alignment horizontal="left" vertical="center"/>
      <protection locked="0"/>
    </xf>
    <xf numFmtId="0" fontId="28" fillId="11" borderId="66" xfId="0" applyFont="1" applyFill="1" applyBorder="1" applyAlignment="1" applyProtection="1">
      <alignment horizontal="center" vertical="center"/>
      <protection locked="0"/>
    </xf>
    <xf numFmtId="0" fontId="28" fillId="11" borderId="92" xfId="0" applyFont="1" applyFill="1" applyBorder="1" applyAlignment="1" applyProtection="1">
      <alignment horizontal="left" vertical="center" wrapText="1"/>
      <protection locked="0"/>
    </xf>
    <xf numFmtId="0" fontId="28" fillId="11" borderId="69" xfId="0" applyFont="1" applyFill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vertical="center"/>
      <protection locked="0"/>
    </xf>
    <xf numFmtId="0" fontId="16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2" borderId="73" xfId="0" applyFont="1" applyFill="1" applyBorder="1" applyAlignment="1">
      <alignment vertical="center" wrapText="1"/>
    </xf>
    <xf numFmtId="3" fontId="23" fillId="0" borderId="49" xfId="0" applyNumberFormat="1" applyFont="1" applyBorder="1" applyAlignment="1">
      <alignment horizontal="right" vertical="center" wrapText="1"/>
    </xf>
    <xf numFmtId="0" fontId="33" fillId="0" borderId="47" xfId="0" applyFont="1" applyBorder="1" applyAlignment="1">
      <alignment vertical="center" wrapText="1"/>
    </xf>
    <xf numFmtId="0" fontId="2" fillId="11" borderId="60" xfId="0" applyFont="1" applyFill="1" applyBorder="1" applyAlignment="1">
      <alignment vertical="center" wrapText="1"/>
    </xf>
    <xf numFmtId="3" fontId="18" fillId="0" borderId="47" xfId="0" applyNumberFormat="1" applyFont="1" applyBorder="1" applyAlignment="1" applyProtection="1">
      <alignment horizontal="right" vertical="center"/>
      <protection locked="0"/>
    </xf>
    <xf numFmtId="3" fontId="18" fillId="0" borderId="70" xfId="0" applyNumberFormat="1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vertical="center" wrapText="1"/>
      <protection locked="0"/>
    </xf>
    <xf numFmtId="0" fontId="21" fillId="2" borderId="34" xfId="0" applyFont="1" applyFill="1" applyBorder="1" applyAlignment="1" applyProtection="1">
      <alignment vertical="center" wrapText="1"/>
      <protection locked="0"/>
    </xf>
    <xf numFmtId="3" fontId="21" fillId="0" borderId="26" xfId="0" applyNumberFormat="1" applyFont="1" applyBorder="1" applyAlignment="1" applyProtection="1">
      <alignment horizontal="right" vertical="center"/>
      <protection locked="0"/>
    </xf>
    <xf numFmtId="3" fontId="21" fillId="0" borderId="35" xfId="0" applyNumberFormat="1" applyFont="1" applyBorder="1" applyAlignment="1" applyProtection="1">
      <alignment horizontal="right" vertical="center"/>
      <protection locked="0"/>
    </xf>
    <xf numFmtId="3" fontId="18" fillId="0" borderId="40" xfId="0" applyNumberFormat="1" applyFont="1" applyBorder="1" applyAlignment="1" applyProtection="1">
      <alignment horizontal="right" vertical="center"/>
      <protection locked="0"/>
    </xf>
    <xf numFmtId="0" fontId="18" fillId="0" borderId="47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0" fontId="18" fillId="0" borderId="27" xfId="0" applyFont="1" applyBorder="1" applyProtection="1">
      <protection locked="0"/>
    </xf>
    <xf numFmtId="0" fontId="18" fillId="0" borderId="35" xfId="0" applyFont="1" applyBorder="1" applyProtection="1">
      <protection locked="0"/>
    </xf>
    <xf numFmtId="0" fontId="18" fillId="0" borderId="34" xfId="0" applyFont="1" applyBorder="1" applyProtection="1">
      <protection locked="0"/>
    </xf>
    <xf numFmtId="0" fontId="18" fillId="0" borderId="75" xfId="0" applyFont="1" applyBorder="1" applyProtection="1">
      <protection locked="0"/>
    </xf>
    <xf numFmtId="0" fontId="18" fillId="0" borderId="5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36" xfId="0" applyFont="1" applyBorder="1" applyProtection="1">
      <protection locked="0"/>
    </xf>
    <xf numFmtId="0" fontId="18" fillId="0" borderId="37" xfId="0" applyFont="1" applyBorder="1" applyProtection="1"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35" fillId="0" borderId="33" xfId="0" applyFont="1" applyBorder="1" applyAlignment="1" applyProtection="1">
      <alignment horizontal="center" vertical="center"/>
      <protection locked="0"/>
    </xf>
    <xf numFmtId="0" fontId="35" fillId="0" borderId="34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Protection="1">
      <protection locked="0"/>
    </xf>
    <xf numFmtId="0" fontId="18" fillId="0" borderId="50" xfId="0" applyFont="1" applyBorder="1" applyProtection="1">
      <protection locked="0"/>
    </xf>
    <xf numFmtId="0" fontId="18" fillId="0" borderId="74" xfId="0" applyFont="1" applyBorder="1" applyProtection="1">
      <protection locked="0"/>
    </xf>
    <xf numFmtId="0" fontId="18" fillId="0" borderId="18" xfId="0" applyFont="1" applyBorder="1" applyAlignment="1">
      <alignment wrapText="1"/>
    </xf>
    <xf numFmtId="0" fontId="18" fillId="2" borderId="18" xfId="0" applyFont="1" applyFill="1" applyBorder="1" applyAlignment="1">
      <alignment vertical="center" wrapText="1"/>
    </xf>
    <xf numFmtId="0" fontId="15" fillId="2" borderId="18" xfId="0" applyFont="1" applyFill="1" applyBorder="1" applyAlignment="1" applyProtection="1">
      <alignment vertical="center"/>
      <protection locked="0"/>
    </xf>
    <xf numFmtId="3" fontId="18" fillId="2" borderId="19" xfId="0" applyNumberFormat="1" applyFont="1" applyFill="1" applyBorder="1" applyAlignment="1">
      <alignment horizontal="right" vertical="center" wrapText="1"/>
    </xf>
    <xf numFmtId="0" fontId="18" fillId="2" borderId="39" xfId="0" applyFont="1" applyFill="1" applyBorder="1" applyAlignment="1">
      <alignment vertical="center" wrapText="1"/>
    </xf>
    <xf numFmtId="0" fontId="18" fillId="2" borderId="39" xfId="0" applyFont="1" applyFill="1" applyBorder="1" applyProtection="1">
      <protection locked="0"/>
    </xf>
    <xf numFmtId="3" fontId="18" fillId="2" borderId="40" xfId="0" applyNumberFormat="1" applyFont="1" applyFill="1" applyBorder="1" applyAlignment="1">
      <alignment horizontal="right" vertical="center" wrapText="1"/>
    </xf>
    <xf numFmtId="0" fontId="16" fillId="0" borderId="64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73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>
      <alignment wrapText="1"/>
    </xf>
    <xf numFmtId="3" fontId="18" fillId="4" borderId="49" xfId="0" applyNumberFormat="1" applyFont="1" applyFill="1" applyBorder="1" applyAlignment="1">
      <alignment horizontal="right" vertical="center" wrapText="1"/>
    </xf>
    <xf numFmtId="0" fontId="18" fillId="0" borderId="28" xfId="0" applyFont="1" applyBorder="1"/>
    <xf numFmtId="0" fontId="18" fillId="0" borderId="19" xfId="0" applyFont="1" applyBorder="1"/>
    <xf numFmtId="0" fontId="18" fillId="0" borderId="18" xfId="0" applyFont="1" applyBorder="1" applyAlignment="1">
      <alignment vertical="center"/>
    </xf>
    <xf numFmtId="0" fontId="18" fillId="0" borderId="74" xfId="0" applyFont="1" applyBorder="1" applyAlignment="1">
      <alignment wrapText="1"/>
    </xf>
    <xf numFmtId="0" fontId="18" fillId="0" borderId="74" xfId="0" applyFont="1" applyBorder="1" applyAlignment="1">
      <alignment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74" xfId="0" applyFont="1" applyBorder="1" applyAlignment="1" applyProtection="1">
      <alignment vertical="center"/>
      <protection locked="0"/>
    </xf>
    <xf numFmtId="0" fontId="42" fillId="0" borderId="18" xfId="0" applyFont="1" applyBorder="1" applyAlignment="1" applyProtection="1">
      <alignment vertical="center"/>
      <protection locked="0"/>
    </xf>
    <xf numFmtId="0" fontId="42" fillId="0" borderId="39" xfId="0" applyFont="1" applyBorder="1" applyAlignment="1" applyProtection="1">
      <alignment vertical="center"/>
      <protection locked="0"/>
    </xf>
    <xf numFmtId="0" fontId="35" fillId="0" borderId="39" xfId="0" applyFont="1" applyBorder="1" applyAlignment="1">
      <alignment vertical="center" wrapText="1"/>
    </xf>
    <xf numFmtId="3" fontId="35" fillId="0" borderId="19" xfId="0" applyNumberFormat="1" applyFont="1" applyBorder="1" applyAlignment="1">
      <alignment horizontal="right" vertical="center" wrapText="1"/>
    </xf>
    <xf numFmtId="3" fontId="35" fillId="0" borderId="25" xfId="0" applyNumberFormat="1" applyFont="1" applyBorder="1" applyAlignment="1">
      <alignment horizontal="right" vertical="center" wrapText="1"/>
    </xf>
    <xf numFmtId="0" fontId="15" fillId="7" borderId="43" xfId="0" applyFont="1" applyFill="1" applyBorder="1" applyAlignment="1" applyProtection="1">
      <alignment horizontal="center" vertical="center"/>
      <protection locked="0"/>
    </xf>
    <xf numFmtId="0" fontId="15" fillId="7" borderId="43" xfId="0" applyFont="1" applyFill="1" applyBorder="1" applyAlignment="1" applyProtection="1">
      <alignment vertical="center"/>
      <protection locked="0"/>
    </xf>
    <xf numFmtId="0" fontId="15" fillId="7" borderId="44" xfId="0" applyFont="1" applyFill="1" applyBorder="1" applyAlignment="1">
      <alignment horizontal="left" vertical="center"/>
    </xf>
    <xf numFmtId="0" fontId="15" fillId="7" borderId="68" xfId="0" applyFont="1" applyFill="1" applyBorder="1" applyAlignment="1" applyProtection="1">
      <alignment horizontal="center" vertical="center"/>
      <protection locked="0"/>
    </xf>
    <xf numFmtId="0" fontId="15" fillId="7" borderId="4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3" fontId="18" fillId="0" borderId="21" xfId="0" applyNumberFormat="1" applyFont="1" applyBorder="1" applyAlignment="1" applyProtection="1">
      <alignment horizontal="right" vertical="center" wrapText="1"/>
      <protection locked="0"/>
    </xf>
    <xf numFmtId="17" fontId="18" fillId="0" borderId="52" xfId="0" applyNumberFormat="1" applyFont="1" applyBorder="1" applyAlignment="1" applyProtection="1">
      <alignment horizontal="center" vertical="center" wrapText="1"/>
      <protection locked="0"/>
    </xf>
    <xf numFmtId="17" fontId="18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47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/>
    <xf numFmtId="0" fontId="21" fillId="0" borderId="18" xfId="0" applyFont="1" applyBorder="1"/>
    <xf numFmtId="0" fontId="20" fillId="0" borderId="34" xfId="0" applyFont="1" applyBorder="1" applyAlignment="1">
      <alignment vertical="center"/>
    </xf>
    <xf numFmtId="0" fontId="18" fillId="0" borderId="18" xfId="0" applyFont="1" applyBorder="1" applyAlignment="1" applyProtection="1">
      <alignment wrapText="1"/>
      <protection locked="0"/>
    </xf>
    <xf numFmtId="0" fontId="18" fillId="0" borderId="18" xfId="0" applyFont="1" applyBorder="1"/>
    <xf numFmtId="0" fontId="15" fillId="0" borderId="39" xfId="0" applyFont="1" applyBorder="1" applyAlignment="1" applyProtection="1">
      <alignment horizontal="center" vertical="center"/>
      <protection locked="0"/>
    </xf>
    <xf numFmtId="0" fontId="18" fillId="0" borderId="39" xfId="0" applyFont="1" applyBorder="1"/>
    <xf numFmtId="0" fontId="18" fillId="0" borderId="39" xfId="0" applyFont="1" applyBorder="1" applyAlignment="1">
      <alignment horizontal="justify" vertical="center" wrapText="1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0" borderId="9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69" xfId="0" applyFont="1" applyBorder="1" applyProtection="1">
      <protection locked="0"/>
    </xf>
    <xf numFmtId="0" fontId="28" fillId="9" borderId="46" xfId="0" applyFont="1" applyFill="1" applyBorder="1" applyAlignment="1">
      <alignment wrapText="1"/>
    </xf>
    <xf numFmtId="0" fontId="28" fillId="14" borderId="46" xfId="0" applyFont="1" applyFill="1" applyBorder="1" applyAlignment="1" applyProtection="1">
      <alignment vertical="center" wrapText="1"/>
      <protection locked="0"/>
    </xf>
    <xf numFmtId="49" fontId="28" fillId="6" borderId="61" xfId="1" applyNumberFormat="1" applyFont="1" applyFill="1" applyBorder="1" applyAlignment="1" applyProtection="1">
      <alignment horizontal="left" vertical="top" wrapText="1"/>
      <protection locked="0"/>
    </xf>
    <xf numFmtId="0" fontId="28" fillId="12" borderId="15" xfId="0" applyFont="1" applyFill="1" applyBorder="1" applyAlignment="1" applyProtection="1">
      <alignment vertical="center" wrapText="1"/>
      <protection locked="0"/>
    </xf>
    <xf numFmtId="0" fontId="28" fillId="3" borderId="47" xfId="0" applyFont="1" applyFill="1" applyBorder="1" applyAlignment="1">
      <alignment vertical="center" wrapText="1"/>
    </xf>
    <xf numFmtId="0" fontId="28" fillId="3" borderId="46" xfId="0" applyFont="1" applyFill="1" applyBorder="1" applyAlignment="1">
      <alignment vertical="center" wrapText="1"/>
    </xf>
    <xf numFmtId="0" fontId="28" fillId="3" borderId="26" xfId="0" applyFont="1" applyFill="1" applyBorder="1" applyAlignment="1" applyProtection="1">
      <alignment vertical="center" wrapText="1"/>
      <protection locked="0"/>
    </xf>
    <xf numFmtId="0" fontId="28" fillId="3" borderId="61" xfId="0" applyFont="1" applyFill="1" applyBorder="1" applyAlignment="1">
      <alignment vertical="center" wrapText="1"/>
    </xf>
    <xf numFmtId="0" fontId="28" fillId="3" borderId="26" xfId="0" applyFont="1" applyFill="1" applyBorder="1" applyAlignment="1">
      <alignment vertical="center" wrapText="1"/>
    </xf>
    <xf numFmtId="0" fontId="28" fillId="3" borderId="100" xfId="0" applyFont="1" applyFill="1" applyBorder="1" applyAlignment="1">
      <alignment vertical="center" wrapText="1"/>
    </xf>
    <xf numFmtId="0" fontId="28" fillId="3" borderId="88" xfId="0" applyFont="1" applyFill="1" applyBorder="1" applyAlignment="1">
      <alignment vertical="center" wrapText="1"/>
    </xf>
    <xf numFmtId="0" fontId="28" fillId="3" borderId="0" xfId="0" applyFont="1" applyFill="1" applyAlignment="1">
      <alignment wrapText="1"/>
    </xf>
    <xf numFmtId="0" fontId="15" fillId="0" borderId="52" xfId="0" applyFont="1" applyBorder="1" applyAlignment="1">
      <alignment vertical="center" wrapText="1"/>
    </xf>
    <xf numFmtId="0" fontId="15" fillId="0" borderId="73" xfId="0" applyFont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5" fillId="3" borderId="46" xfId="0" applyFont="1" applyFill="1" applyBorder="1" applyAlignment="1">
      <alignment horizontal="left" vertical="center" wrapText="1"/>
    </xf>
    <xf numFmtId="0" fontId="2" fillId="17" borderId="78" xfId="0" applyFont="1" applyFill="1" applyBorder="1" applyAlignment="1">
      <alignment horizontal="center" vertical="center" wrapText="1"/>
    </xf>
    <xf numFmtId="0" fontId="2" fillId="17" borderId="44" xfId="0" applyFont="1" applyFill="1" applyBorder="1" applyAlignment="1">
      <alignment horizontal="center" vertical="center" wrapText="1"/>
    </xf>
    <xf numFmtId="0" fontId="2" fillId="17" borderId="110" xfId="0" applyFont="1" applyFill="1" applyBorder="1" applyAlignment="1">
      <alignment horizontal="left" vertical="center" wrapText="1"/>
    </xf>
    <xf numFmtId="0" fontId="0" fillId="0" borderId="108" xfId="0" applyBorder="1"/>
    <xf numFmtId="0" fontId="29" fillId="0" borderId="19" xfId="0" applyFont="1" applyBorder="1" applyProtection="1">
      <protection locked="0"/>
    </xf>
    <xf numFmtId="0" fontId="15" fillId="5" borderId="61" xfId="0" applyFont="1" applyFill="1" applyBorder="1" applyAlignment="1" applyProtection="1">
      <alignment vertical="center" wrapText="1"/>
      <protection locked="0"/>
    </xf>
    <xf numFmtId="0" fontId="15" fillId="11" borderId="52" xfId="0" applyFont="1" applyFill="1" applyBorder="1" applyAlignment="1" applyProtection="1">
      <alignment horizontal="left" vertical="center" wrapText="1"/>
      <protection locked="0"/>
    </xf>
    <xf numFmtId="0" fontId="15" fillId="8" borderId="61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0" xfId="0" applyNumberFormat="1" applyBorder="1" applyProtection="1"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40" fillId="0" borderId="27" xfId="0" applyFont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25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3" fontId="11" fillId="4" borderId="103" xfId="0" applyNumberFormat="1" applyFont="1" applyFill="1" applyBorder="1" applyAlignment="1">
      <alignment horizontal="right" vertical="center" wrapText="1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106" xfId="0" applyFont="1" applyBorder="1" applyAlignment="1" applyProtection="1">
      <alignment horizontal="center" vertical="center"/>
      <protection locked="0"/>
    </xf>
    <xf numFmtId="3" fontId="22" fillId="2" borderId="28" xfId="0" applyNumberFormat="1" applyFont="1" applyFill="1" applyBorder="1" applyAlignment="1" applyProtection="1">
      <alignment horizontal="right" vertical="center"/>
      <protection locked="0"/>
    </xf>
    <xf numFmtId="3" fontId="22" fillId="2" borderId="19" xfId="0" applyNumberFormat="1" applyFont="1" applyFill="1" applyBorder="1" applyAlignment="1" applyProtection="1">
      <alignment horizontal="right" vertical="center"/>
      <protection locked="0"/>
    </xf>
    <xf numFmtId="3" fontId="40" fillId="2" borderId="19" xfId="0" applyNumberFormat="1" applyFont="1" applyFill="1" applyBorder="1" applyAlignment="1" applyProtection="1">
      <alignment horizontal="right" vertical="center"/>
      <protection locked="0"/>
    </xf>
    <xf numFmtId="3" fontId="40" fillId="2" borderId="26" xfId="0" applyNumberFormat="1" applyFont="1" applyFill="1" applyBorder="1" applyAlignment="1" applyProtection="1">
      <alignment horizontal="right" vertical="center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74" xfId="0" applyFont="1" applyBorder="1" applyAlignment="1" applyProtection="1">
      <alignment vertical="center" wrapText="1"/>
      <protection locked="0"/>
    </xf>
    <xf numFmtId="0" fontId="17" fillId="0" borderId="5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4" fillId="4" borderId="35" xfId="0" applyFont="1" applyFill="1" applyBorder="1" applyAlignment="1">
      <alignment vertical="center" wrapText="1"/>
    </xf>
    <xf numFmtId="0" fontId="4" fillId="0" borderId="14" xfId="0" applyFont="1" applyBorder="1" applyAlignment="1">
      <alignment wrapText="1"/>
    </xf>
    <xf numFmtId="0" fontId="4" fillId="0" borderId="49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49" fontId="22" fillId="0" borderId="15" xfId="0" applyNumberFormat="1" applyFont="1" applyBorder="1" applyAlignment="1" applyProtection="1">
      <alignment horizontal="center" vertical="center"/>
      <protection locked="0"/>
    </xf>
    <xf numFmtId="49" fontId="22" fillId="0" borderId="17" xfId="0" applyNumberFormat="1" applyFont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>
      <alignment horizontal="right" vertical="center" wrapText="1"/>
    </xf>
    <xf numFmtId="0" fontId="40" fillId="0" borderId="18" xfId="0" applyFont="1" applyBorder="1" applyAlignment="1" applyProtection="1">
      <alignment horizontal="center" vertical="center"/>
      <protection locked="0"/>
    </xf>
    <xf numFmtId="3" fontId="11" fillId="0" borderId="35" xfId="0" applyNumberFormat="1" applyFont="1" applyBorder="1" applyAlignment="1">
      <alignment horizontal="right" vertical="center" wrapText="1"/>
    </xf>
    <xf numFmtId="0" fontId="40" fillId="2" borderId="34" xfId="0" applyFont="1" applyFill="1" applyBorder="1" applyAlignment="1" applyProtection="1">
      <alignment horizontal="left" vertical="top" wrapText="1"/>
      <protection locked="0"/>
    </xf>
    <xf numFmtId="0" fontId="40" fillId="2" borderId="34" xfId="0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>
      <alignment vertical="center"/>
    </xf>
    <xf numFmtId="0" fontId="13" fillId="7" borderId="10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09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22" fillId="0" borderId="64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4" fillId="2" borderId="64" xfId="0" applyFont="1" applyFill="1" applyBorder="1" applyAlignment="1" applyProtection="1">
      <alignment horizontal="left" vertical="center" wrapText="1"/>
      <protection locked="0"/>
    </xf>
    <xf numFmtId="0" fontId="22" fillId="2" borderId="2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49" fontId="18" fillId="0" borderId="52" xfId="0" applyNumberFormat="1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>
      <alignment vertical="center"/>
    </xf>
    <xf numFmtId="0" fontId="23" fillId="0" borderId="64" xfId="0" applyFont="1" applyBorder="1" applyAlignment="1">
      <alignment vertical="center" wrapText="1"/>
    </xf>
    <xf numFmtId="0" fontId="0" fillId="20" borderId="43" xfId="0" applyFill="1" applyBorder="1" applyAlignment="1" applyProtection="1">
      <alignment horizontal="center"/>
      <protection locked="0"/>
    </xf>
    <xf numFmtId="0" fontId="2" fillId="20" borderId="68" xfId="0" applyFont="1" applyFill="1" applyBorder="1" applyAlignment="1">
      <alignment horizontal="center" vertical="center" wrapText="1"/>
    </xf>
    <xf numFmtId="0" fontId="2" fillId="20" borderId="42" xfId="0" applyFont="1" applyFill="1" applyBorder="1" applyAlignment="1">
      <alignment horizontal="center" vertical="center" wrapText="1"/>
    </xf>
    <xf numFmtId="0" fontId="2" fillId="20" borderId="41" xfId="0" applyFont="1" applyFill="1" applyBorder="1" applyAlignment="1">
      <alignment horizontal="center" vertical="center" wrapText="1"/>
    </xf>
    <xf numFmtId="0" fontId="14" fillId="20" borderId="43" xfId="0" applyFont="1" applyFill="1" applyBorder="1" applyAlignment="1" applyProtection="1">
      <alignment horizontal="center" vertical="center"/>
      <protection locked="0"/>
    </xf>
    <xf numFmtId="0" fontId="14" fillId="20" borderId="66" xfId="0" applyFont="1" applyFill="1" applyBorder="1" applyAlignment="1" applyProtection="1">
      <alignment vertical="center"/>
      <protection locked="0"/>
    </xf>
    <xf numFmtId="0" fontId="2" fillId="20" borderId="66" xfId="0" applyFont="1" applyFill="1" applyBorder="1" applyAlignment="1" applyProtection="1">
      <alignment vertical="center" wrapText="1"/>
      <protection locked="0"/>
    </xf>
    <xf numFmtId="0" fontId="28" fillId="20" borderId="66" xfId="0" applyFont="1" applyFill="1" applyBorder="1" applyAlignment="1" applyProtection="1">
      <alignment vertical="center"/>
      <protection locked="0"/>
    </xf>
    <xf numFmtId="0" fontId="2" fillId="20" borderId="43" xfId="0" applyFont="1" applyFill="1" applyBorder="1" applyAlignment="1">
      <alignment vertical="center" wrapText="1"/>
    </xf>
    <xf numFmtId="0" fontId="2" fillId="20" borderId="44" xfId="0" applyFont="1" applyFill="1" applyBorder="1" applyAlignment="1">
      <alignment horizontal="left" vertical="center"/>
    </xf>
    <xf numFmtId="0" fontId="2" fillId="20" borderId="67" xfId="0" applyFont="1" applyFill="1" applyBorder="1" applyAlignment="1">
      <alignment horizontal="left" vertical="center" wrapText="1"/>
    </xf>
    <xf numFmtId="0" fontId="2" fillId="20" borderId="68" xfId="0" applyFont="1" applyFill="1" applyBorder="1" applyAlignment="1" applyProtection="1">
      <alignment horizontal="center" vertical="center"/>
      <protection locked="0"/>
    </xf>
    <xf numFmtId="0" fontId="2" fillId="20" borderId="41" xfId="0" applyFont="1" applyFill="1" applyBorder="1" applyAlignment="1" applyProtection="1">
      <alignment horizontal="center" vertical="center"/>
      <protection locked="0"/>
    </xf>
    <xf numFmtId="0" fontId="2" fillId="20" borderId="92" xfId="0" applyFont="1" applyFill="1" applyBorder="1" applyAlignment="1" applyProtection="1">
      <alignment horizontal="center" vertical="center"/>
      <protection locked="0"/>
    </xf>
    <xf numFmtId="0" fontId="27" fillId="20" borderId="54" xfId="0" applyFont="1" applyFill="1" applyBorder="1" applyAlignment="1" applyProtection="1">
      <alignment horizontal="left" vertical="top" wrapText="1"/>
      <protection locked="0"/>
    </xf>
    <xf numFmtId="0" fontId="28" fillId="20" borderId="54" xfId="0" applyFont="1" applyFill="1" applyBorder="1" applyAlignment="1" applyProtection="1">
      <alignment horizontal="left" vertical="top" wrapText="1"/>
      <protection locked="0"/>
    </xf>
    <xf numFmtId="0" fontId="28" fillId="20" borderId="69" xfId="0" applyFont="1" applyFill="1" applyBorder="1" applyAlignment="1" applyProtection="1">
      <alignment horizontal="left" vertical="top" wrapText="1"/>
      <protection locked="0"/>
    </xf>
    <xf numFmtId="0" fontId="28" fillId="20" borderId="66" xfId="0" applyFont="1" applyFill="1" applyBorder="1" applyAlignment="1" applyProtection="1">
      <alignment horizontal="left" vertical="top" wrapText="1"/>
      <protection locked="0"/>
    </xf>
    <xf numFmtId="0" fontId="28" fillId="20" borderId="66" xfId="0" applyFont="1" applyFill="1" applyBorder="1" applyAlignment="1" applyProtection="1">
      <alignment horizontal="left" vertical="center"/>
      <protection locked="0"/>
    </xf>
    <xf numFmtId="0" fontId="28" fillId="20" borderId="66" xfId="0" applyFont="1" applyFill="1" applyBorder="1" applyAlignment="1" applyProtection="1">
      <alignment horizontal="center" vertical="center"/>
      <protection locked="0"/>
    </xf>
    <xf numFmtId="0" fontId="28" fillId="20" borderId="92" xfId="0" applyFont="1" applyFill="1" applyBorder="1" applyAlignment="1" applyProtection="1">
      <alignment horizontal="left" vertical="center" wrapText="1"/>
      <protection locked="0"/>
    </xf>
    <xf numFmtId="0" fontId="28" fillId="20" borderId="6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18" fillId="2" borderId="20" xfId="0" applyFont="1" applyFill="1" applyBorder="1" applyProtection="1">
      <protection locked="0"/>
    </xf>
    <xf numFmtId="0" fontId="0" fillId="0" borderId="70" xfId="0" applyBorder="1" applyProtection="1">
      <protection locked="0"/>
    </xf>
    <xf numFmtId="0" fontId="34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0" fillId="0" borderId="96" xfId="0" applyBorder="1" applyProtection="1">
      <protection locked="0"/>
    </xf>
    <xf numFmtId="0" fontId="38" fillId="0" borderId="89" xfId="0" applyFont="1" applyBorder="1" applyAlignment="1" applyProtection="1">
      <alignment vertical="center"/>
      <protection locked="0"/>
    </xf>
    <xf numFmtId="0" fontId="4" fillId="4" borderId="18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0" fillId="0" borderId="106" xfId="0" applyBorder="1" applyProtection="1"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51" fillId="0" borderId="58" xfId="0" applyFont="1" applyBorder="1" applyAlignment="1">
      <alignment horizontal="center" vertical="center"/>
    </xf>
    <xf numFmtId="0" fontId="28" fillId="0" borderId="70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left" vertical="center" wrapText="1"/>
    </xf>
    <xf numFmtId="0" fontId="0" fillId="0" borderId="37" xfId="0" applyBorder="1"/>
    <xf numFmtId="0" fontId="0" fillId="0" borderId="55" xfId="0" applyBorder="1"/>
    <xf numFmtId="0" fontId="0" fillId="0" borderId="36" xfId="0" applyBorder="1"/>
    <xf numFmtId="0" fontId="38" fillId="0" borderId="106" xfId="0" applyFont="1" applyBorder="1" applyAlignment="1" applyProtection="1">
      <alignment vertical="center"/>
      <protection locked="0"/>
    </xf>
    <xf numFmtId="0" fontId="11" fillId="0" borderId="39" xfId="0" applyFont="1" applyBorder="1" applyAlignment="1">
      <alignment wrapText="1"/>
    </xf>
    <xf numFmtId="3" fontId="11" fillId="4" borderId="55" xfId="0" applyNumberFormat="1" applyFont="1" applyFill="1" applyBorder="1" applyAlignment="1">
      <alignment horizontal="right" vertical="center" wrapText="1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0" fillId="0" borderId="40" xfId="0" applyBorder="1"/>
    <xf numFmtId="0" fontId="0" fillId="0" borderId="39" xfId="0" applyBorder="1"/>
    <xf numFmtId="3" fontId="11" fillId="4" borderId="48" xfId="0" applyNumberFormat="1" applyFont="1" applyFill="1" applyBorder="1" applyAlignment="1">
      <alignment horizontal="right" vertical="center" wrapText="1"/>
    </xf>
    <xf numFmtId="0" fontId="22" fillId="0" borderId="39" xfId="0" applyFont="1" applyBorder="1" applyAlignment="1">
      <alignment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92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vertical="center" wrapText="1"/>
    </xf>
    <xf numFmtId="3" fontId="4" fillId="2" borderId="73" xfId="0" applyNumberFormat="1" applyFont="1" applyFill="1" applyBorder="1" applyAlignment="1">
      <alignment horizontal="right" vertical="center" wrapText="1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3" borderId="93" xfId="0" applyFill="1" applyBorder="1" applyAlignment="1" applyProtection="1">
      <alignment horizontal="center"/>
      <protection locked="0"/>
    </xf>
    <xf numFmtId="0" fontId="0" fillId="3" borderId="94" xfId="0" applyFill="1" applyBorder="1" applyAlignment="1" applyProtection="1">
      <alignment vertical="center"/>
      <protection locked="0"/>
    </xf>
    <xf numFmtId="0" fontId="4" fillId="2" borderId="34" xfId="0" applyFont="1" applyFill="1" applyBorder="1" applyAlignment="1">
      <alignment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vertical="center" wrapText="1"/>
    </xf>
    <xf numFmtId="0" fontId="0" fillId="2" borderId="103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3" fontId="4" fillId="2" borderId="92" xfId="0" applyNumberFormat="1" applyFont="1" applyFill="1" applyBorder="1" applyAlignment="1">
      <alignment horizontal="right" vertical="center" wrapText="1"/>
    </xf>
    <xf numFmtId="3" fontId="4" fillId="2" borderId="48" xfId="0" applyNumberFormat="1" applyFont="1" applyFill="1" applyBorder="1" applyAlignment="1">
      <alignment horizontal="right" vertical="center" wrapText="1"/>
    </xf>
    <xf numFmtId="0" fontId="4" fillId="2" borderId="106" xfId="0" applyFont="1" applyFill="1" applyBorder="1" applyAlignment="1" applyProtection="1">
      <alignment horizontal="center" vertical="center"/>
      <protection locked="0"/>
    </xf>
    <xf numFmtId="3" fontId="4" fillId="2" borderId="52" xfId="0" applyNumberFormat="1" applyFont="1" applyFill="1" applyBorder="1" applyAlignment="1">
      <alignment horizontal="right" vertical="center" wrapText="1"/>
    </xf>
    <xf numFmtId="3" fontId="4" fillId="2" borderId="79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17" fillId="4" borderId="24" xfId="0" applyNumberFormat="1" applyFont="1" applyFill="1" applyBorder="1" applyAlignment="1">
      <alignment horizontal="right" vertical="center" wrapText="1"/>
    </xf>
    <xf numFmtId="3" fontId="4" fillId="4" borderId="24" xfId="0" applyNumberFormat="1" applyFont="1" applyFill="1" applyBorder="1" applyAlignment="1">
      <alignment horizontal="right" vertical="center" wrapText="1"/>
    </xf>
    <xf numFmtId="3" fontId="4" fillId="2" borderId="39" xfId="0" applyNumberFormat="1" applyFont="1" applyFill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0" fontId="0" fillId="0" borderId="102" xfId="0" applyBorder="1"/>
    <xf numFmtId="0" fontId="51" fillId="0" borderId="102" xfId="0" applyFont="1" applyBorder="1" applyAlignment="1">
      <alignment horizontal="center" vertical="center"/>
    </xf>
    <xf numFmtId="0" fontId="14" fillId="0" borderId="79" xfId="0" applyFont="1" applyBorder="1" applyAlignment="1" applyProtection="1">
      <alignment vertical="center"/>
      <protection locked="0"/>
    </xf>
    <xf numFmtId="0" fontId="28" fillId="3" borderId="49" xfId="0" applyFont="1" applyFill="1" applyBorder="1" applyAlignment="1">
      <alignment vertical="center" wrapText="1"/>
    </xf>
    <xf numFmtId="0" fontId="28" fillId="0" borderId="58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28" fillId="0" borderId="72" xfId="0" applyFont="1" applyBorder="1" applyAlignment="1" applyProtection="1">
      <alignment vertic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41" fillId="0" borderId="55" xfId="0" applyFont="1" applyBorder="1" applyAlignment="1">
      <alignment vertical="center" wrapText="1"/>
    </xf>
    <xf numFmtId="0" fontId="51" fillId="0" borderId="106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14" fillId="2" borderId="25" xfId="0" applyFont="1" applyFill="1" applyBorder="1" applyAlignment="1" applyProtection="1">
      <alignment vertical="center"/>
      <protection locked="0"/>
    </xf>
    <xf numFmtId="0" fontId="14" fillId="2" borderId="79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>
      <alignment wrapText="1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14" fillId="2" borderId="48" xfId="0" applyFont="1" applyFill="1" applyBorder="1" applyAlignment="1" applyProtection="1">
      <alignment vertical="center"/>
      <protection locked="0"/>
    </xf>
    <xf numFmtId="0" fontId="14" fillId="2" borderId="103" xfId="0" applyFont="1" applyFill="1" applyBorder="1" applyAlignment="1" applyProtection="1">
      <alignment vertical="center"/>
      <protection locked="0"/>
    </xf>
    <xf numFmtId="3" fontId="4" fillId="2" borderId="55" xfId="0" applyNumberFormat="1" applyFont="1" applyFill="1" applyBorder="1" applyAlignment="1">
      <alignment horizontal="right" vertical="center" wrapTex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>
      <alignment vertical="center" wrapText="1"/>
    </xf>
    <xf numFmtId="0" fontId="14" fillId="2" borderId="74" xfId="0" applyFont="1" applyFill="1" applyBorder="1" applyAlignment="1" applyProtection="1">
      <alignment vertical="center"/>
      <protection locked="0"/>
    </xf>
    <xf numFmtId="0" fontId="14" fillId="2" borderId="87" xfId="0" applyFont="1" applyFill="1" applyBorder="1" applyAlignment="1" applyProtection="1">
      <alignment vertical="center"/>
      <protection locked="0"/>
    </xf>
    <xf numFmtId="0" fontId="14" fillId="2" borderId="104" xfId="0" applyFont="1" applyFill="1" applyBorder="1" applyAlignment="1" applyProtection="1">
      <alignment vertical="center"/>
      <protection locked="0"/>
    </xf>
    <xf numFmtId="0" fontId="4" fillId="2" borderId="74" xfId="0" applyFont="1" applyFill="1" applyBorder="1" applyAlignment="1">
      <alignment wrapText="1"/>
    </xf>
    <xf numFmtId="3" fontId="4" fillId="2" borderId="87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vertical="center" wrapText="1"/>
    </xf>
    <xf numFmtId="0" fontId="14" fillId="2" borderId="18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>
      <alignment wrapText="1"/>
    </xf>
    <xf numFmtId="0" fontId="22" fillId="2" borderId="48" xfId="0" applyFont="1" applyFill="1" applyBorder="1"/>
    <xf numFmtId="0" fontId="14" fillId="2" borderId="39" xfId="0" applyFont="1" applyFill="1" applyBorder="1" applyAlignment="1" applyProtection="1">
      <alignment vertical="center"/>
      <protection locked="0"/>
    </xf>
    <xf numFmtId="0" fontId="0" fillId="2" borderId="66" xfId="0" applyFill="1" applyBorder="1" applyProtection="1">
      <protection locked="0"/>
    </xf>
    <xf numFmtId="0" fontId="11" fillId="0" borderId="35" xfId="0" applyFont="1" applyBorder="1" applyAlignment="1">
      <alignment wrapText="1"/>
    </xf>
    <xf numFmtId="0" fontId="11" fillId="0" borderId="18" xfId="0" applyFont="1" applyBorder="1" applyAlignment="1">
      <alignment horizontal="left" vertical="center" wrapText="1"/>
    </xf>
    <xf numFmtId="0" fontId="28" fillId="2" borderId="52" xfId="0" applyFont="1" applyFill="1" applyBorder="1" applyAlignment="1">
      <alignment wrapText="1"/>
    </xf>
    <xf numFmtId="0" fontId="11" fillId="0" borderId="18" xfId="0" applyFont="1" applyBorder="1" applyAlignment="1">
      <alignment wrapText="1"/>
    </xf>
    <xf numFmtId="0" fontId="4" fillId="0" borderId="74" xfId="0" applyFont="1" applyBorder="1" applyAlignment="1">
      <alignment horizontal="lef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0" fontId="41" fillId="0" borderId="10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0" fillId="2" borderId="18" xfId="0" applyFill="1" applyBorder="1" applyProtection="1">
      <protection locked="0"/>
    </xf>
    <xf numFmtId="0" fontId="28" fillId="0" borderId="18" xfId="0" applyFont="1" applyBorder="1" applyAlignment="1" applyProtection="1">
      <alignment vertical="center"/>
      <protection locked="0"/>
    </xf>
    <xf numFmtId="0" fontId="4" fillId="2" borderId="18" xfId="0" applyFont="1" applyFill="1" applyBorder="1" applyAlignment="1">
      <alignment vertical="center"/>
    </xf>
    <xf numFmtId="0" fontId="0" fillId="0" borderId="104" xfId="0" applyBorder="1" applyProtection="1">
      <protection locked="0"/>
    </xf>
    <xf numFmtId="0" fontId="0" fillId="2" borderId="79" xfId="0" applyFill="1" applyBorder="1" applyProtection="1">
      <protection locked="0"/>
    </xf>
    <xf numFmtId="0" fontId="28" fillId="0" borderId="79" xfId="0" applyFont="1" applyBorder="1" applyAlignment="1" applyProtection="1">
      <alignment vertical="center"/>
      <protection locked="0"/>
    </xf>
    <xf numFmtId="0" fontId="41" fillId="0" borderId="103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29" fillId="0" borderId="103" xfId="0" applyFont="1" applyBorder="1" applyProtection="1">
      <protection locked="0"/>
    </xf>
    <xf numFmtId="0" fontId="11" fillId="0" borderId="39" xfId="0" applyFont="1" applyBorder="1" applyAlignment="1">
      <alignment vertical="center" wrapText="1"/>
    </xf>
    <xf numFmtId="3" fontId="11" fillId="0" borderId="48" xfId="0" applyNumberFormat="1" applyFont="1" applyBorder="1" applyAlignment="1">
      <alignment horizontal="right" vertical="center" wrapText="1"/>
    </xf>
    <xf numFmtId="3" fontId="11" fillId="0" borderId="40" xfId="0" applyNumberFormat="1" applyFont="1" applyBorder="1" applyAlignment="1">
      <alignment horizontal="right" vertical="center" wrapText="1"/>
    </xf>
    <xf numFmtId="3" fontId="4" fillId="2" borderId="21" xfId="0" applyNumberFormat="1" applyFont="1" applyFill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 vertical="center" wrapTex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>
      <alignment vertical="center" wrapText="1"/>
    </xf>
    <xf numFmtId="3" fontId="17" fillId="2" borderId="52" xfId="0" applyNumberFormat="1" applyFont="1" applyFill="1" applyBorder="1" applyAlignment="1">
      <alignment horizontal="right" vertical="center" wrapText="1"/>
    </xf>
    <xf numFmtId="0" fontId="0" fillId="2" borderId="34" xfId="0" applyFill="1" applyBorder="1" applyProtection="1">
      <protection locked="0"/>
    </xf>
    <xf numFmtId="0" fontId="0" fillId="2" borderId="80" xfId="0" applyFill="1" applyBorder="1" applyProtection="1">
      <protection locked="0"/>
    </xf>
    <xf numFmtId="3" fontId="4" fillId="2" borderId="47" xfId="0" applyNumberFormat="1" applyFont="1" applyFill="1" applyBorder="1" applyAlignment="1">
      <alignment horizontal="right" vertical="center" wrapText="1"/>
    </xf>
    <xf numFmtId="0" fontId="0" fillId="2" borderId="39" xfId="0" applyFill="1" applyBorder="1" applyProtection="1">
      <protection locked="0"/>
    </xf>
    <xf numFmtId="0" fontId="4" fillId="2" borderId="25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0" fillId="2" borderId="38" xfId="0" applyFill="1" applyBorder="1" applyProtection="1">
      <protection locked="0"/>
    </xf>
    <xf numFmtId="0" fontId="0" fillId="0" borderId="48" xfId="0" applyBorder="1" applyAlignment="1" applyProtection="1">
      <alignment wrapText="1"/>
      <protection locked="0"/>
    </xf>
    <xf numFmtId="0" fontId="4" fillId="0" borderId="26" xfId="0" applyFont="1" applyBorder="1" applyAlignment="1">
      <alignment horizontal="right" vertical="center" wrapText="1"/>
    </xf>
    <xf numFmtId="3" fontId="4" fillId="2" borderId="35" xfId="0" applyNumberFormat="1" applyFont="1" applyFill="1" applyBorder="1" applyAlignment="1">
      <alignment horizontal="right" vertical="center" wrapText="1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vertical="center" wrapText="1"/>
    </xf>
    <xf numFmtId="3" fontId="4" fillId="4" borderId="55" xfId="0" applyNumberFormat="1" applyFont="1" applyFill="1" applyBorder="1" applyAlignment="1">
      <alignment horizontal="right" vertical="center" wrapText="1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28" fillId="2" borderId="47" xfId="0" applyFont="1" applyFill="1" applyBorder="1" applyAlignment="1">
      <alignment vertical="center" wrapText="1"/>
    </xf>
    <xf numFmtId="0" fontId="28" fillId="2" borderId="26" xfId="0" applyFont="1" applyFill="1" applyBorder="1" applyAlignment="1">
      <alignment vertical="center" wrapText="1"/>
    </xf>
    <xf numFmtId="0" fontId="28" fillId="2" borderId="34" xfId="0" applyFont="1" applyFill="1" applyBorder="1" applyAlignment="1" applyProtection="1">
      <alignment vertical="center"/>
      <protection locked="0"/>
    </xf>
    <xf numFmtId="3" fontId="4" fillId="2" borderId="26" xfId="0" applyNumberFormat="1" applyFont="1" applyFill="1" applyBorder="1" applyAlignment="1">
      <alignment vertical="center"/>
    </xf>
    <xf numFmtId="3" fontId="0" fillId="2" borderId="35" xfId="0" applyNumberFormat="1" applyFill="1" applyBorder="1" applyAlignment="1">
      <alignment vertical="center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>
      <alignment vertical="center"/>
    </xf>
    <xf numFmtId="0" fontId="4" fillId="2" borderId="79" xfId="0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right" vertical="center" wrapText="1"/>
    </xf>
    <xf numFmtId="3" fontId="17" fillId="2" borderId="25" xfId="0" applyNumberFormat="1" applyFont="1" applyFill="1" applyBorder="1" applyAlignment="1">
      <alignment horizontal="right" vertical="center" wrapText="1"/>
    </xf>
    <xf numFmtId="0" fontId="31" fillId="2" borderId="18" xfId="0" applyFont="1" applyFill="1" applyBorder="1" applyAlignment="1" applyProtection="1">
      <alignment vertical="center"/>
      <protection locked="0"/>
    </xf>
    <xf numFmtId="0" fontId="31" fillId="2" borderId="39" xfId="0" applyFont="1" applyFill="1" applyBorder="1" applyAlignment="1" applyProtection="1">
      <alignment vertical="center"/>
      <protection locked="0"/>
    </xf>
    <xf numFmtId="0" fontId="17" fillId="2" borderId="39" xfId="0" applyFont="1" applyFill="1" applyBorder="1" applyAlignment="1">
      <alignment vertical="center" wrapText="1"/>
    </xf>
    <xf numFmtId="0" fontId="18" fillId="0" borderId="96" xfId="0" applyFont="1" applyBorder="1" applyProtection="1">
      <protection locked="0"/>
    </xf>
    <xf numFmtId="3" fontId="23" fillId="4" borderId="35" xfId="0" applyNumberFormat="1" applyFont="1" applyFill="1" applyBorder="1" applyAlignment="1">
      <alignment horizontal="right" vertical="center" wrapText="1"/>
    </xf>
    <xf numFmtId="0" fontId="23" fillId="0" borderId="100" xfId="0" applyFont="1" applyBorder="1" applyAlignment="1">
      <alignment vertical="center" wrapText="1"/>
    </xf>
    <xf numFmtId="0" fontId="18" fillId="0" borderId="79" xfId="0" applyFont="1" applyBorder="1" applyProtection="1">
      <protection locked="0"/>
    </xf>
    <xf numFmtId="0" fontId="18" fillId="0" borderId="80" xfId="0" applyFont="1" applyBorder="1" applyProtection="1">
      <protection locked="0"/>
    </xf>
    <xf numFmtId="0" fontId="16" fillId="0" borderId="65" xfId="0" applyFont="1" applyBorder="1" applyAlignment="1">
      <alignment horizontal="center" vertical="center"/>
    </xf>
    <xf numFmtId="0" fontId="33" fillId="0" borderId="96" xfId="0" applyFont="1" applyBorder="1" applyAlignment="1" applyProtection="1">
      <alignment vertical="center"/>
      <protection locked="0"/>
    </xf>
    <xf numFmtId="0" fontId="15" fillId="8" borderId="47" xfId="0" applyFont="1" applyFill="1" applyBorder="1" applyAlignment="1">
      <alignment vertical="center" wrapText="1"/>
    </xf>
    <xf numFmtId="0" fontId="16" fillId="0" borderId="96" xfId="0" applyFont="1" applyBorder="1" applyAlignment="1">
      <alignment horizontal="center" vertical="center"/>
    </xf>
    <xf numFmtId="0" fontId="15" fillId="0" borderId="80" xfId="0" applyFont="1" applyBorder="1" applyAlignment="1" applyProtection="1">
      <alignment vertical="center"/>
      <protection locked="0"/>
    </xf>
    <xf numFmtId="0" fontId="18" fillId="0" borderId="55" xfId="0" applyFont="1" applyBorder="1" applyProtection="1">
      <protection locked="0"/>
    </xf>
    <xf numFmtId="0" fontId="33" fillId="0" borderId="106" xfId="0" applyFont="1" applyBorder="1" applyAlignment="1" applyProtection="1">
      <alignment vertical="center"/>
      <protection locked="0"/>
    </xf>
    <xf numFmtId="0" fontId="35" fillId="0" borderId="39" xfId="0" applyFont="1" applyBorder="1" applyProtection="1">
      <protection locked="0"/>
    </xf>
    <xf numFmtId="0" fontId="35" fillId="0" borderId="103" xfId="0" applyFont="1" applyBorder="1" applyProtection="1">
      <protection locked="0"/>
    </xf>
    <xf numFmtId="3" fontId="35" fillId="0" borderId="40" xfId="0" applyNumberFormat="1" applyFont="1" applyBorder="1" applyAlignment="1">
      <alignment horizontal="right" vertical="center" wrapText="1"/>
    </xf>
    <xf numFmtId="3" fontId="35" fillId="4" borderId="48" xfId="0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 applyProtection="1">
      <alignment horizontal="center" vertical="center"/>
      <protection locked="0"/>
    </xf>
    <xf numFmtId="0" fontId="35" fillId="0" borderId="37" xfId="0" applyFont="1" applyBorder="1" applyAlignment="1" applyProtection="1">
      <alignment horizontal="center" vertical="center"/>
      <protection locked="0"/>
    </xf>
    <xf numFmtId="0" fontId="35" fillId="0" borderId="55" xfId="0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35" fillId="0" borderId="39" xfId="0" applyFont="1" applyBorder="1" applyAlignment="1" applyProtection="1">
      <alignment horizontal="center" vertical="center"/>
      <protection locked="0"/>
    </xf>
    <xf numFmtId="0" fontId="18" fillId="2" borderId="34" xfId="0" applyFont="1" applyFill="1" applyBorder="1" applyProtection="1">
      <protection locked="0"/>
    </xf>
    <xf numFmtId="0" fontId="18" fillId="2" borderId="80" xfId="0" applyFont="1" applyFill="1" applyBorder="1" applyProtection="1">
      <protection locked="0"/>
    </xf>
    <xf numFmtId="3" fontId="23" fillId="2" borderId="19" xfId="0" applyNumberFormat="1" applyFont="1" applyFill="1" applyBorder="1" applyAlignment="1">
      <alignment horizontal="right" vertical="center" wrapText="1"/>
    </xf>
    <xf numFmtId="3" fontId="23" fillId="2" borderId="25" xfId="0" applyNumberFormat="1" applyFont="1" applyFill="1" applyBorder="1" applyAlignment="1">
      <alignment horizontal="right" vertical="center" wrapText="1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>
      <alignment vertical="center" wrapText="1"/>
    </xf>
    <xf numFmtId="0" fontId="18" fillId="2" borderId="18" xfId="0" applyFont="1" applyFill="1" applyBorder="1" applyProtection="1">
      <protection locked="0"/>
    </xf>
    <xf numFmtId="0" fontId="18" fillId="2" borderId="79" xfId="0" applyFont="1" applyFill="1" applyBorder="1" applyProtection="1">
      <protection locked="0"/>
    </xf>
    <xf numFmtId="3" fontId="18" fillId="2" borderId="25" xfId="0" applyNumberFormat="1" applyFont="1" applyFill="1" applyBorder="1" applyAlignment="1">
      <alignment horizontal="right" vertical="center" wrapText="1"/>
    </xf>
    <xf numFmtId="0" fontId="23" fillId="2" borderId="18" xfId="0" applyFont="1" applyFill="1" applyBorder="1" applyAlignment="1">
      <alignment vertical="center" wrapText="1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75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3" fontId="23" fillId="2" borderId="79" xfId="0" applyNumberFormat="1" applyFont="1" applyFill="1" applyBorder="1" applyAlignment="1">
      <alignment horizontal="right" vertical="center" wrapText="1"/>
    </xf>
    <xf numFmtId="3" fontId="18" fillId="2" borderId="79" xfId="0" applyNumberFormat="1" applyFont="1" applyFill="1" applyBorder="1" applyAlignment="1">
      <alignment horizontal="right" vertical="center" wrapText="1"/>
    </xf>
    <xf numFmtId="3" fontId="18" fillId="2" borderId="102" xfId="0" applyNumberFormat="1" applyFont="1" applyFill="1" applyBorder="1" applyAlignment="1">
      <alignment horizontal="right" vertical="center" wrapText="1"/>
    </xf>
    <xf numFmtId="0" fontId="23" fillId="0" borderId="80" xfId="0" applyFont="1" applyBorder="1" applyAlignment="1">
      <alignment vertical="center" wrapText="1"/>
    </xf>
    <xf numFmtId="0" fontId="23" fillId="2" borderId="79" xfId="0" applyFont="1" applyFill="1" applyBorder="1" applyAlignment="1">
      <alignment vertical="center" wrapText="1"/>
    </xf>
    <xf numFmtId="0" fontId="18" fillId="2" borderId="79" xfId="0" applyFont="1" applyFill="1" applyBorder="1" applyAlignment="1">
      <alignment vertical="center" wrapText="1"/>
    </xf>
    <xf numFmtId="0" fontId="23" fillId="4" borderId="80" xfId="0" applyFont="1" applyFill="1" applyBorder="1" applyAlignment="1">
      <alignment vertical="center" wrapText="1"/>
    </xf>
    <xf numFmtId="0" fontId="35" fillId="0" borderId="103" xfId="0" applyFont="1" applyBorder="1" applyAlignment="1">
      <alignment wrapText="1"/>
    </xf>
    <xf numFmtId="3" fontId="23" fillId="2" borderId="21" xfId="0" applyNumberFormat="1" applyFont="1" applyFill="1" applyBorder="1" applyAlignment="1">
      <alignment horizontal="right" vertical="center" wrapText="1"/>
    </xf>
    <xf numFmtId="3" fontId="18" fillId="2" borderId="21" xfId="0" applyNumberFormat="1" applyFont="1" applyFill="1" applyBorder="1" applyAlignment="1">
      <alignment horizontal="right" vertical="center" wrapText="1"/>
    </xf>
    <xf numFmtId="3" fontId="23" fillId="2" borderId="46" xfId="0" applyNumberFormat="1" applyFont="1" applyFill="1" applyBorder="1" applyAlignment="1">
      <alignment horizontal="right" vertical="center" wrapText="1"/>
    </xf>
    <xf numFmtId="3" fontId="23" fillId="2" borderId="53" xfId="0" applyNumberFormat="1" applyFont="1" applyFill="1" applyBorder="1" applyAlignment="1">
      <alignment horizontal="right" vertical="center" wrapText="1"/>
    </xf>
    <xf numFmtId="0" fontId="18" fillId="2" borderId="85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>
      <alignment vertical="center" wrapText="1"/>
    </xf>
    <xf numFmtId="0" fontId="18" fillId="2" borderId="64" xfId="0" applyFont="1" applyFill="1" applyBorder="1" applyAlignment="1" applyProtection="1">
      <alignment vertical="center" wrapText="1"/>
      <protection locked="0"/>
    </xf>
    <xf numFmtId="0" fontId="18" fillId="2" borderId="34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0" borderId="0" xfId="0" applyFont="1" applyAlignment="1" applyProtection="1">
      <alignment vertical="center"/>
      <protection locked="0"/>
    </xf>
    <xf numFmtId="0" fontId="18" fillId="2" borderId="112" xfId="0" applyFont="1" applyFill="1" applyBorder="1" applyAlignment="1" applyProtection="1">
      <alignment horizontal="center" vertical="center"/>
      <protection locked="0"/>
    </xf>
    <xf numFmtId="0" fontId="18" fillId="0" borderId="102" xfId="0" applyFont="1" applyBorder="1" applyAlignment="1" applyProtection="1">
      <alignment horizontal="center" vertical="center"/>
      <protection locked="0"/>
    </xf>
    <xf numFmtId="0" fontId="28" fillId="7" borderId="114" xfId="0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2" fillId="7" borderId="44" xfId="0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97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18" fillId="2" borderId="102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71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55" xfId="0" applyFont="1" applyFill="1" applyBorder="1" applyAlignment="1" applyProtection="1">
      <alignment horizontal="center" vertical="center"/>
      <protection locked="0"/>
    </xf>
    <xf numFmtId="0" fontId="18" fillId="2" borderId="106" xfId="0" applyFont="1" applyFill="1" applyBorder="1" applyAlignment="1" applyProtection="1">
      <alignment horizontal="center" vertical="center"/>
      <protection locked="0"/>
    </xf>
    <xf numFmtId="0" fontId="18" fillId="2" borderId="40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3" fontId="18" fillId="4" borderId="40" xfId="0" applyNumberFormat="1" applyFont="1" applyFill="1" applyBorder="1" applyAlignment="1">
      <alignment horizontal="right" vertical="center" wrapText="1"/>
    </xf>
    <xf numFmtId="3" fontId="18" fillId="2" borderId="28" xfId="0" applyNumberFormat="1" applyFont="1" applyFill="1" applyBorder="1" applyAlignment="1">
      <alignment horizontal="right" vertical="center" wrapText="1"/>
    </xf>
    <xf numFmtId="0" fontId="18" fillId="2" borderId="4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3" fontId="35" fillId="0" borderId="48" xfId="0" applyNumberFormat="1" applyFont="1" applyBorder="1" applyAlignment="1">
      <alignment horizontal="right" vertical="center" wrapText="1"/>
    </xf>
    <xf numFmtId="0" fontId="35" fillId="0" borderId="55" xfId="0" applyFont="1" applyBorder="1" applyAlignment="1">
      <alignment horizontal="center" vertical="center"/>
    </xf>
    <xf numFmtId="49" fontId="35" fillId="0" borderId="37" xfId="0" applyNumberFormat="1" applyFont="1" applyBorder="1" applyAlignment="1">
      <alignment horizontal="center" vertical="center"/>
    </xf>
    <xf numFmtId="3" fontId="18" fillId="2" borderId="49" xfId="0" applyNumberFormat="1" applyFont="1" applyFill="1" applyBorder="1" applyAlignment="1">
      <alignment horizontal="right" vertical="center" wrapText="1"/>
    </xf>
    <xf numFmtId="3" fontId="18" fillId="2" borderId="35" xfId="0" applyNumberFormat="1" applyFont="1" applyFill="1" applyBorder="1" applyAlignment="1">
      <alignment horizontal="right" vertical="center" wrapText="1"/>
    </xf>
    <xf numFmtId="0" fontId="18" fillId="2" borderId="5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5" fillId="2" borderId="39" xfId="0" applyFont="1" applyFill="1" applyBorder="1" applyAlignment="1" applyProtection="1">
      <alignment vertical="center"/>
      <protection locked="0"/>
    </xf>
    <xf numFmtId="0" fontId="15" fillId="2" borderId="24" xfId="0" applyFont="1" applyFill="1" applyBorder="1" applyAlignment="1" applyProtection="1">
      <alignment vertical="center"/>
      <protection locked="0"/>
    </xf>
    <xf numFmtId="0" fontId="16" fillId="0" borderId="80" xfId="0" applyFont="1" applyBorder="1" applyAlignment="1">
      <alignment horizontal="center" vertical="center"/>
    </xf>
    <xf numFmtId="0" fontId="18" fillId="2" borderId="24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wrapText="1"/>
    </xf>
    <xf numFmtId="0" fontId="15" fillId="2" borderId="74" xfId="0" applyFont="1" applyFill="1" applyBorder="1" applyAlignment="1" applyProtection="1">
      <alignment vertical="center"/>
      <protection locked="0"/>
    </xf>
    <xf numFmtId="0" fontId="18" fillId="2" borderId="74" xfId="0" applyFont="1" applyFill="1" applyBorder="1" applyAlignment="1">
      <alignment wrapText="1"/>
    </xf>
    <xf numFmtId="0" fontId="18" fillId="2" borderId="29" xfId="0" applyFont="1" applyFill="1" applyBorder="1" applyAlignment="1">
      <alignment horizontal="center" vertical="center"/>
    </xf>
    <xf numFmtId="3" fontId="23" fillId="0" borderId="79" xfId="0" applyNumberFormat="1" applyFont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vertical="center" wrapText="1"/>
    </xf>
    <xf numFmtId="3" fontId="23" fillId="2" borderId="80" xfId="0" applyNumberFormat="1" applyFont="1" applyFill="1" applyBorder="1" applyAlignment="1">
      <alignment horizontal="right" vertical="center" wrapText="1"/>
    </xf>
    <xf numFmtId="0" fontId="18" fillId="2" borderId="26" xfId="0" applyFont="1" applyFill="1" applyBorder="1" applyAlignment="1">
      <alignment horizontal="center" vertical="center"/>
    </xf>
    <xf numFmtId="3" fontId="18" fillId="0" borderId="102" xfId="0" applyNumberFormat="1" applyFont="1" applyBorder="1" applyAlignment="1">
      <alignment horizontal="right" vertical="center" wrapText="1"/>
    </xf>
    <xf numFmtId="0" fontId="18" fillId="2" borderId="19" xfId="0" applyFont="1" applyFill="1" applyBorder="1" applyAlignment="1">
      <alignment horizontal="center" vertical="center"/>
    </xf>
    <xf numFmtId="0" fontId="2" fillId="7" borderId="113" xfId="0" applyFont="1" applyFill="1" applyBorder="1" applyAlignment="1">
      <alignment horizontal="center" vertical="center" wrapText="1"/>
    </xf>
    <xf numFmtId="3" fontId="18" fillId="2" borderId="103" xfId="0" applyNumberFormat="1" applyFont="1" applyFill="1" applyBorder="1" applyAlignment="1">
      <alignment horizontal="right" vertical="center" wrapText="1"/>
    </xf>
    <xf numFmtId="0" fontId="18" fillId="2" borderId="40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5" fillId="2" borderId="80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79" xfId="0" applyFont="1" applyFill="1" applyBorder="1" applyAlignment="1" applyProtection="1">
      <alignment vertical="center"/>
      <protection locked="0"/>
    </xf>
    <xf numFmtId="0" fontId="15" fillId="0" borderId="79" xfId="0" applyFont="1" applyBorder="1" applyAlignment="1" applyProtection="1">
      <alignment vertical="center"/>
      <protection locked="0"/>
    </xf>
    <xf numFmtId="0" fontId="15" fillId="2" borderId="103" xfId="0" applyFont="1" applyFill="1" applyBorder="1" applyAlignment="1" applyProtection="1">
      <alignment vertical="center"/>
      <protection locked="0"/>
    </xf>
    <xf numFmtId="0" fontId="15" fillId="2" borderId="104" xfId="0" applyFont="1" applyFill="1" applyBorder="1" applyAlignment="1" applyProtection="1">
      <alignment vertical="center"/>
      <protection locked="0"/>
    </xf>
    <xf numFmtId="3" fontId="23" fillId="2" borderId="47" xfId="0" applyNumberFormat="1" applyFont="1" applyFill="1" applyBorder="1" applyAlignment="1">
      <alignment horizontal="right" vertical="center" wrapText="1"/>
    </xf>
    <xf numFmtId="3" fontId="18" fillId="2" borderId="52" xfId="0" applyNumberFormat="1" applyFont="1" applyFill="1" applyBorder="1" applyAlignment="1">
      <alignment horizontal="right" vertical="center" wrapText="1"/>
    </xf>
    <xf numFmtId="3" fontId="23" fillId="2" borderId="52" xfId="0" applyNumberFormat="1" applyFont="1" applyFill="1" applyBorder="1" applyAlignment="1">
      <alignment horizontal="right" vertical="center" wrapText="1"/>
    </xf>
    <xf numFmtId="3" fontId="23" fillId="0" borderId="52" xfId="0" applyNumberFormat="1" applyFont="1" applyBorder="1" applyAlignment="1">
      <alignment horizontal="right" vertical="center" wrapText="1"/>
    </xf>
    <xf numFmtId="3" fontId="18" fillId="0" borderId="52" xfId="0" applyNumberFormat="1" applyFont="1" applyBorder="1" applyAlignment="1">
      <alignment horizontal="right" vertical="center" wrapText="1"/>
    </xf>
    <xf numFmtId="3" fontId="18" fillId="2" borderId="55" xfId="0" applyNumberFormat="1" applyFont="1" applyFill="1" applyBorder="1" applyAlignment="1">
      <alignment horizontal="right" vertical="center" wrapText="1"/>
    </xf>
    <xf numFmtId="3" fontId="18" fillId="0" borderId="60" xfId="0" applyNumberFormat="1" applyFont="1" applyBorder="1" applyAlignment="1">
      <alignment horizontal="right" vertical="center" wrapText="1"/>
    </xf>
    <xf numFmtId="0" fontId="18" fillId="2" borderId="92" xfId="0" applyFont="1" applyFill="1" applyBorder="1" applyAlignment="1" applyProtection="1">
      <alignment horizontal="center" vertical="center"/>
      <protection locked="0"/>
    </xf>
    <xf numFmtId="0" fontId="18" fillId="2" borderId="69" xfId="0" applyFont="1" applyFill="1" applyBorder="1" applyAlignment="1" applyProtection="1">
      <alignment horizontal="center" vertical="center"/>
      <protection locked="0"/>
    </xf>
    <xf numFmtId="0" fontId="16" fillId="0" borderId="95" xfId="0" applyFont="1" applyBorder="1" applyAlignment="1">
      <alignment horizontal="center" vertical="center"/>
    </xf>
    <xf numFmtId="0" fontId="15" fillId="0" borderId="104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18" fillId="4" borderId="79" xfId="0" applyFont="1" applyFill="1" applyBorder="1" applyAlignment="1">
      <alignment vertical="center" wrapText="1"/>
    </xf>
    <xf numFmtId="0" fontId="18" fillId="4" borderId="104" xfId="0" applyFont="1" applyFill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2" fillId="11" borderId="69" xfId="0" applyFont="1" applyFill="1" applyBorder="1" applyAlignment="1">
      <alignment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4" borderId="80" xfId="0" applyFont="1" applyFill="1" applyBorder="1" applyAlignment="1">
      <alignment vertical="center" wrapText="1"/>
    </xf>
    <xf numFmtId="0" fontId="15" fillId="7" borderId="45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 applyProtection="1">
      <alignment horizontal="left" vertical="center"/>
      <protection locked="0"/>
    </xf>
    <xf numFmtId="0" fontId="18" fillId="2" borderId="76" xfId="0" applyFont="1" applyFill="1" applyBorder="1" applyAlignment="1" applyProtection="1">
      <alignment horizontal="center" vertical="center"/>
      <protection locked="0"/>
    </xf>
    <xf numFmtId="0" fontId="15" fillId="7" borderId="68" xfId="0" applyFont="1" applyFill="1" applyBorder="1" applyAlignment="1" applyProtection="1">
      <alignment horizontal="left" vertical="center" wrapText="1"/>
      <protection locked="0"/>
    </xf>
    <xf numFmtId="0" fontId="15" fillId="7" borderId="41" xfId="0" applyFont="1" applyFill="1" applyBorder="1" applyAlignment="1" applyProtection="1">
      <alignment horizontal="left" vertical="center" wrapText="1"/>
      <protection locked="0"/>
    </xf>
    <xf numFmtId="0" fontId="15" fillId="7" borderId="44" xfId="0" applyFont="1" applyFill="1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4" fillId="2" borderId="96" xfId="0" applyFont="1" applyFill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0" fontId="38" fillId="0" borderId="102" xfId="0" applyFont="1" applyBorder="1" applyAlignment="1" applyProtection="1">
      <alignment vertical="center"/>
      <protection locked="0"/>
    </xf>
    <xf numFmtId="0" fontId="30" fillId="0" borderId="79" xfId="0" applyFont="1" applyBorder="1" applyProtection="1">
      <protection locked="0"/>
    </xf>
    <xf numFmtId="0" fontId="2" fillId="3" borderId="67" xfId="0" applyFont="1" applyFill="1" applyBorder="1" applyAlignment="1" applyProtection="1">
      <alignment vertical="center" wrapText="1"/>
      <protection locked="0"/>
    </xf>
    <xf numFmtId="0" fontId="4" fillId="2" borderId="80" xfId="0" applyFont="1" applyFill="1" applyBorder="1" applyAlignment="1">
      <alignment vertical="center" wrapText="1"/>
    </xf>
    <xf numFmtId="0" fontId="17" fillId="4" borderId="79" xfId="0" applyFont="1" applyFill="1" applyBorder="1" applyAlignment="1">
      <alignment vertical="center" wrapText="1"/>
    </xf>
    <xf numFmtId="0" fontId="17" fillId="0" borderId="80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11" fillId="0" borderId="79" xfId="0" applyFont="1" applyBorder="1" applyAlignment="1">
      <alignment vertical="center" wrapText="1"/>
    </xf>
    <xf numFmtId="3" fontId="17" fillId="4" borderId="19" xfId="0" applyNumberFormat="1" applyFont="1" applyFill="1" applyBorder="1" applyAlignment="1">
      <alignment horizontal="right" vertical="center" wrapText="1"/>
    </xf>
    <xf numFmtId="3" fontId="17" fillId="4" borderId="21" xfId="0" applyNumberFormat="1" applyFont="1" applyFill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3" fontId="17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/>
    <xf numFmtId="0" fontId="0" fillId="0" borderId="33" xfId="0" applyBorder="1"/>
    <xf numFmtId="0" fontId="18" fillId="0" borderId="102" xfId="0" applyFont="1" applyBorder="1" applyProtection="1">
      <protection locked="0"/>
    </xf>
    <xf numFmtId="0" fontId="18" fillId="0" borderId="77" xfId="0" applyFont="1" applyBorder="1" applyProtection="1">
      <protection locked="0"/>
    </xf>
    <xf numFmtId="0" fontId="18" fillId="0" borderId="100" xfId="0" applyFont="1" applyBorder="1" applyProtection="1">
      <protection locked="0"/>
    </xf>
    <xf numFmtId="3" fontId="23" fillId="4" borderId="52" xfId="0" applyNumberFormat="1" applyFont="1" applyFill="1" applyBorder="1" applyAlignment="1">
      <alignment horizontal="right" vertical="center" wrapText="1"/>
    </xf>
    <xf numFmtId="3" fontId="23" fillId="4" borderId="47" xfId="0" applyNumberFormat="1" applyFont="1" applyFill="1" applyBorder="1" applyAlignment="1">
      <alignment horizontal="right" vertical="center" wrapText="1"/>
    </xf>
    <xf numFmtId="0" fontId="0" fillId="0" borderId="79" xfId="0" applyBorder="1"/>
    <xf numFmtId="0" fontId="18" fillId="0" borderId="116" xfId="0" applyFont="1" applyBorder="1" applyAlignment="1" applyProtection="1">
      <alignment horizontal="center" vertical="center"/>
      <protection locked="0"/>
    </xf>
    <xf numFmtId="0" fontId="35" fillId="0" borderId="102" xfId="0" applyFont="1" applyBorder="1" applyAlignment="1" applyProtection="1">
      <alignment horizontal="center" vertical="center"/>
      <protection locked="0"/>
    </xf>
    <xf numFmtId="0" fontId="18" fillId="0" borderId="96" xfId="0" applyFont="1" applyBorder="1" applyAlignment="1" applyProtection="1">
      <alignment horizontal="center" vertical="center"/>
      <protection locked="0"/>
    </xf>
    <xf numFmtId="0" fontId="35" fillId="4" borderId="39" xfId="0" applyFont="1" applyFill="1" applyBorder="1" applyAlignment="1">
      <alignment horizontal="left" vertical="center" wrapText="1"/>
    </xf>
    <xf numFmtId="3" fontId="35" fillId="4" borderId="55" xfId="0" applyNumberFormat="1" applyFont="1" applyFill="1" applyBorder="1" applyAlignment="1">
      <alignment horizontal="right" vertical="center" wrapText="1"/>
    </xf>
    <xf numFmtId="0" fontId="35" fillId="0" borderId="106" xfId="0" applyFont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/>
    </xf>
    <xf numFmtId="0" fontId="0" fillId="2" borderId="79" xfId="0" applyFill="1" applyBorder="1"/>
    <xf numFmtId="0" fontId="0" fillId="2" borderId="18" xfId="0" applyFill="1" applyBorder="1"/>
    <xf numFmtId="3" fontId="23" fillId="2" borderId="70" xfId="0" applyNumberFormat="1" applyFont="1" applyFill="1" applyBorder="1" applyAlignment="1">
      <alignment horizontal="right" vertical="center" wrapText="1"/>
    </xf>
    <xf numFmtId="0" fontId="18" fillId="2" borderId="97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8" fillId="0" borderId="80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5" fillId="2" borderId="18" xfId="0" applyFont="1" applyFill="1" applyBorder="1" applyAlignment="1">
      <alignment vertical="center" wrapText="1"/>
    </xf>
    <xf numFmtId="3" fontId="35" fillId="2" borderId="19" xfId="0" applyNumberFormat="1" applyFont="1" applyFill="1" applyBorder="1" applyAlignment="1">
      <alignment horizontal="right" vertical="center" wrapText="1"/>
    </xf>
    <xf numFmtId="3" fontId="35" fillId="2" borderId="25" xfId="0" applyNumberFormat="1" applyFont="1" applyFill="1" applyBorder="1" applyAlignment="1">
      <alignment horizontal="right" vertical="center" wrapText="1"/>
    </xf>
    <xf numFmtId="0" fontId="35" fillId="2" borderId="18" xfId="0" applyFont="1" applyFill="1" applyBorder="1" applyAlignment="1">
      <alignment vertical="center"/>
    </xf>
    <xf numFmtId="0" fontId="35" fillId="2" borderId="18" xfId="0" applyFon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42" fillId="2" borderId="18" xfId="0" applyFont="1" applyFill="1" applyBorder="1" applyAlignment="1" applyProtection="1">
      <alignment vertical="center"/>
      <protection locked="0"/>
    </xf>
    <xf numFmtId="0" fontId="35" fillId="2" borderId="52" xfId="0" applyFont="1" applyFill="1" applyBorder="1" applyAlignment="1" applyProtection="1">
      <alignment horizontal="center" vertical="center"/>
      <protection locked="0"/>
    </xf>
    <xf numFmtId="0" fontId="35" fillId="0" borderId="10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35" fillId="2" borderId="20" xfId="0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3" fillId="0" borderId="102" xfId="0" applyFont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 wrapText="1"/>
    </xf>
    <xf numFmtId="0" fontId="2" fillId="7" borderId="81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 applyProtection="1">
      <alignment vertical="center"/>
      <protection locked="0"/>
    </xf>
    <xf numFmtId="0" fontId="23" fillId="0" borderId="18" xfId="0" applyFont="1" applyBorder="1"/>
    <xf numFmtId="0" fontId="23" fillId="4" borderId="77" xfId="0" applyFont="1" applyFill="1" applyBorder="1" applyAlignment="1">
      <alignment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3" fontId="35" fillId="2" borderId="21" xfId="0" applyNumberFormat="1" applyFont="1" applyFill="1" applyBorder="1" applyAlignment="1">
      <alignment horizontal="right" vertical="center" wrapText="1"/>
    </xf>
    <xf numFmtId="0" fontId="18" fillId="0" borderId="79" xfId="0" applyFont="1" applyBorder="1" applyAlignment="1" applyProtection="1">
      <alignment vertical="center"/>
      <protection locked="0"/>
    </xf>
    <xf numFmtId="0" fontId="18" fillId="0" borderId="104" xfId="0" applyFont="1" applyBorder="1" applyAlignment="1" applyProtection="1">
      <alignment vertical="center"/>
      <protection locked="0"/>
    </xf>
    <xf numFmtId="0" fontId="18" fillId="2" borderId="79" xfId="0" applyFont="1" applyFill="1" applyBorder="1" applyAlignment="1" applyProtection="1">
      <alignment vertical="center"/>
      <protection locked="0"/>
    </xf>
    <xf numFmtId="0" fontId="35" fillId="2" borderId="79" xfId="0" applyFont="1" applyFill="1" applyBorder="1" applyAlignment="1" applyProtection="1">
      <alignment vertical="center"/>
      <protection locked="0"/>
    </xf>
    <xf numFmtId="0" fontId="42" fillId="2" borderId="79" xfId="0" applyFont="1" applyFill="1" applyBorder="1" applyAlignment="1" applyProtection="1">
      <alignment vertical="center"/>
      <protection locked="0"/>
    </xf>
    <xf numFmtId="0" fontId="42" fillId="0" borderId="79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3" fontId="23" fillId="0" borderId="70" xfId="0" applyNumberFormat="1" applyFont="1" applyBorder="1" applyAlignment="1">
      <alignment horizontal="right" vertical="center" wrapText="1"/>
    </xf>
    <xf numFmtId="0" fontId="18" fillId="2" borderId="0" xfId="0" applyFont="1" applyFill="1" applyAlignment="1" applyProtection="1">
      <alignment vertical="center" wrapText="1"/>
      <protection locked="0"/>
    </xf>
    <xf numFmtId="0" fontId="23" fillId="4" borderId="79" xfId="0" applyFont="1" applyFill="1" applyBorder="1" applyAlignment="1">
      <alignment vertical="center" wrapText="1"/>
    </xf>
    <xf numFmtId="0" fontId="23" fillId="0" borderId="79" xfId="0" applyFont="1" applyBorder="1" applyAlignment="1">
      <alignment vertical="center" wrapText="1"/>
    </xf>
    <xf numFmtId="0" fontId="23" fillId="0" borderId="79" xfId="0" applyFont="1" applyBorder="1" applyAlignment="1">
      <alignment wrapText="1"/>
    </xf>
    <xf numFmtId="0" fontId="35" fillId="2" borderId="79" xfId="0" applyFont="1" applyFill="1" applyBorder="1" applyAlignment="1">
      <alignment vertical="center" wrapText="1"/>
    </xf>
    <xf numFmtId="0" fontId="35" fillId="0" borderId="79" xfId="0" applyFont="1" applyBorder="1" applyAlignment="1">
      <alignment vertical="center" wrapText="1"/>
    </xf>
    <xf numFmtId="0" fontId="35" fillId="0" borderId="103" xfId="0" applyFont="1" applyBorder="1" applyAlignment="1">
      <alignment vertical="center" wrapText="1"/>
    </xf>
    <xf numFmtId="0" fontId="23" fillId="0" borderId="97" xfId="0" applyFont="1" applyBorder="1" applyAlignment="1" applyProtection="1">
      <alignment horizontal="center" vertical="center"/>
      <protection locked="0"/>
    </xf>
    <xf numFmtId="0" fontId="23" fillId="0" borderId="102" xfId="0" applyFont="1" applyBorder="1" applyAlignment="1" applyProtection="1">
      <alignment horizontal="center" vertical="center"/>
      <protection locked="0"/>
    </xf>
    <xf numFmtId="0" fontId="18" fillId="0" borderId="97" xfId="0" applyFont="1" applyBorder="1" applyAlignment="1" applyProtection="1">
      <alignment horizontal="center" vertical="center"/>
      <protection locked="0"/>
    </xf>
    <xf numFmtId="0" fontId="18" fillId="0" borderId="89" xfId="0" applyFont="1" applyBorder="1" applyAlignment="1" applyProtection="1">
      <alignment horizontal="center" vertical="center"/>
      <protection locked="0"/>
    </xf>
    <xf numFmtId="0" fontId="35" fillId="2" borderId="102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8" fillId="2" borderId="21" xfId="0" applyFont="1" applyFill="1" applyBorder="1" applyProtection="1">
      <protection locked="0"/>
    </xf>
    <xf numFmtId="0" fontId="35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8" fillId="0" borderId="77" xfId="0" applyFont="1" applyBorder="1" applyAlignment="1" applyProtection="1">
      <alignment horizontal="center" vertical="center"/>
      <protection locked="0"/>
    </xf>
    <xf numFmtId="0" fontId="42" fillId="0" borderId="115" xfId="0" applyFont="1" applyBorder="1" applyAlignment="1" applyProtection="1">
      <alignment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23" fillId="2" borderId="74" xfId="0" applyFont="1" applyFill="1" applyBorder="1" applyAlignment="1">
      <alignment vertical="center" wrapText="1"/>
    </xf>
    <xf numFmtId="0" fontId="0" fillId="2" borderId="74" xfId="0" applyFill="1" applyBorder="1" applyProtection="1">
      <protection locked="0"/>
    </xf>
    <xf numFmtId="3" fontId="18" fillId="2" borderId="26" xfId="0" applyNumberFormat="1" applyFont="1" applyFill="1" applyBorder="1" applyAlignment="1">
      <alignment horizontal="right" vertical="center" wrapText="1"/>
    </xf>
    <xf numFmtId="3" fontId="18" fillId="2" borderId="37" xfId="0" applyNumberFormat="1" applyFont="1" applyFill="1" applyBorder="1" applyAlignment="1">
      <alignment horizontal="right" vertical="center" wrapText="1"/>
    </xf>
    <xf numFmtId="0" fontId="18" fillId="2" borderId="96" xfId="0" applyFont="1" applyFill="1" applyBorder="1" applyAlignment="1" applyProtection="1">
      <alignment horizontal="center" vertical="center"/>
      <protection locked="0"/>
    </xf>
    <xf numFmtId="0" fontId="16" fillId="2" borderId="96" xfId="0" applyFont="1" applyFill="1" applyBorder="1" applyAlignment="1">
      <alignment horizontal="center" vertical="center"/>
    </xf>
    <xf numFmtId="0" fontId="18" fillId="2" borderId="35" xfId="0" applyFont="1" applyFill="1" applyBorder="1" applyProtection="1">
      <protection locked="0"/>
    </xf>
    <xf numFmtId="0" fontId="18" fillId="2" borderId="79" xfId="0" applyFont="1" applyFill="1" applyBorder="1" applyAlignment="1" applyProtection="1">
      <alignment vertical="center" wrapText="1"/>
      <protection locked="0"/>
    </xf>
    <xf numFmtId="0" fontId="23" fillId="2" borderId="80" xfId="0" applyFont="1" applyFill="1" applyBorder="1" applyAlignment="1">
      <alignment vertical="center" wrapText="1"/>
    </xf>
    <xf numFmtId="0" fontId="18" fillId="2" borderId="80" xfId="0" applyFont="1" applyFill="1" applyBorder="1" applyAlignment="1">
      <alignment vertical="center" wrapText="1"/>
    </xf>
    <xf numFmtId="0" fontId="23" fillId="2" borderId="104" xfId="0" applyFont="1" applyFill="1" applyBorder="1" applyAlignment="1">
      <alignment wrapText="1"/>
    </xf>
    <xf numFmtId="3" fontId="23" fillId="2" borderId="9" xfId="0" applyNumberFormat="1" applyFont="1" applyFill="1" applyBorder="1" applyAlignment="1">
      <alignment horizontal="right" vertical="center" wrapText="1"/>
    </xf>
    <xf numFmtId="3" fontId="23" fillId="2" borderId="30" xfId="0" applyNumberFormat="1" applyFont="1" applyFill="1" applyBorder="1" applyAlignment="1">
      <alignment horizontal="right" vertical="center" wrapText="1"/>
    </xf>
    <xf numFmtId="0" fontId="18" fillId="2" borderId="19" xfId="0" applyFont="1" applyFill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2" borderId="90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/>
    </xf>
    <xf numFmtId="0" fontId="18" fillId="2" borderId="49" xfId="0" applyFont="1" applyFill="1" applyBorder="1" applyAlignment="1" applyProtection="1">
      <alignment horizontal="center" vertical="center"/>
      <protection locked="0"/>
    </xf>
    <xf numFmtId="0" fontId="2" fillId="7" borderId="76" xfId="0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8" fillId="0" borderId="73" xfId="0" applyFont="1" applyBorder="1" applyProtection="1">
      <protection locked="0"/>
    </xf>
    <xf numFmtId="0" fontId="18" fillId="0" borderId="71" xfId="0" applyFont="1" applyBorder="1" applyProtection="1">
      <protection locked="0"/>
    </xf>
    <xf numFmtId="0" fontId="18" fillId="0" borderId="10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00" xfId="0" applyFont="1" applyBorder="1" applyAlignment="1" applyProtection="1">
      <alignment horizontal="center" vertical="center"/>
      <protection locked="0"/>
    </xf>
    <xf numFmtId="0" fontId="18" fillId="0" borderId="105" xfId="0" applyFont="1" applyBorder="1" applyAlignment="1" applyProtection="1">
      <alignment horizontal="center" vertical="center"/>
      <protection locked="0"/>
    </xf>
    <xf numFmtId="0" fontId="18" fillId="0" borderId="115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80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8" fillId="0" borderId="104" xfId="0" applyFont="1" applyBorder="1" applyAlignment="1" applyProtection="1">
      <alignment horizontal="center" vertical="center"/>
      <protection locked="0"/>
    </xf>
    <xf numFmtId="0" fontId="18" fillId="0" borderId="103" xfId="0" applyFont="1" applyBorder="1" applyAlignment="1" applyProtection="1">
      <alignment horizontal="center" vertical="center"/>
      <protection locked="0"/>
    </xf>
    <xf numFmtId="0" fontId="0" fillId="0" borderId="77" xfId="0" applyBorder="1"/>
    <xf numFmtId="0" fontId="18" fillId="0" borderId="20" xfId="0" applyFont="1" applyBorder="1" applyAlignment="1" applyProtection="1">
      <alignment horizontal="center"/>
      <protection locked="0"/>
    </xf>
    <xf numFmtId="0" fontId="18" fillId="2" borderId="39" xfId="0" applyFont="1" applyFill="1" applyBorder="1" applyAlignment="1" applyProtection="1">
      <alignment vertical="center" wrapText="1"/>
      <protection locked="0"/>
    </xf>
    <xf numFmtId="0" fontId="18" fillId="0" borderId="106" xfId="0" applyFont="1" applyBorder="1" applyProtection="1"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34" xfId="0" applyFont="1" applyBorder="1" applyAlignment="1" applyProtection="1">
      <alignment vertical="center" wrapText="1"/>
      <protection locked="0"/>
    </xf>
    <xf numFmtId="0" fontId="18" fillId="0" borderId="26" xfId="0" applyFont="1" applyBorder="1" applyProtection="1">
      <protection locked="0"/>
    </xf>
    <xf numFmtId="3" fontId="23" fillId="2" borderId="40" xfId="0" applyNumberFormat="1" applyFont="1" applyFill="1" applyBorder="1" applyAlignment="1">
      <alignment horizontal="right" vertical="center" wrapText="1"/>
    </xf>
    <xf numFmtId="3" fontId="23" fillId="2" borderId="48" xfId="0" applyNumberFormat="1" applyFont="1" applyFill="1" applyBorder="1" applyAlignment="1">
      <alignment horizontal="right" vertical="center" wrapText="1"/>
    </xf>
    <xf numFmtId="3" fontId="18" fillId="2" borderId="87" xfId="0" applyNumberFormat="1" applyFont="1" applyFill="1" applyBorder="1" applyAlignment="1">
      <alignment horizontal="right" vertical="center" wrapText="1"/>
    </xf>
    <xf numFmtId="0" fontId="23" fillId="2" borderId="74" xfId="0" applyFont="1" applyFill="1" applyBorder="1" applyAlignment="1">
      <alignment vertical="center"/>
    </xf>
    <xf numFmtId="0" fontId="35" fillId="2" borderId="34" xfId="0" applyFont="1" applyFill="1" applyBorder="1" applyAlignment="1">
      <alignment vertical="center" wrapText="1"/>
    </xf>
    <xf numFmtId="0" fontId="39" fillId="2" borderId="24" xfId="0" applyFont="1" applyFill="1" applyBorder="1" applyProtection="1">
      <protection locked="0"/>
    </xf>
    <xf numFmtId="3" fontId="35" fillId="2" borderId="26" xfId="0" applyNumberFormat="1" applyFont="1" applyFill="1" applyBorder="1" applyAlignment="1">
      <alignment horizontal="right" vertical="center" wrapText="1"/>
    </xf>
    <xf numFmtId="3" fontId="35" fillId="2" borderId="35" xfId="0" applyNumberFormat="1" applyFont="1" applyFill="1" applyBorder="1" applyAlignment="1">
      <alignment horizontal="right" vertical="center" wrapText="1"/>
    </xf>
    <xf numFmtId="0" fontId="39" fillId="2" borderId="18" xfId="0" applyFont="1" applyFill="1" applyBorder="1" applyProtection="1">
      <protection locked="0"/>
    </xf>
    <xf numFmtId="0" fontId="33" fillId="0" borderId="102" xfId="0" applyFont="1" applyBorder="1" applyAlignment="1" applyProtection="1">
      <alignment vertical="center"/>
      <protection locked="0"/>
    </xf>
    <xf numFmtId="0" fontId="18" fillId="2" borderId="104" xfId="0" applyFont="1" applyFill="1" applyBorder="1" applyAlignment="1">
      <alignment vertical="center" wrapText="1"/>
    </xf>
    <xf numFmtId="0" fontId="18" fillId="2" borderId="80" xfId="0" applyFont="1" applyFill="1" applyBorder="1" applyAlignment="1" applyProtection="1">
      <alignment vertical="center" wrapText="1"/>
      <protection locked="0"/>
    </xf>
    <xf numFmtId="0" fontId="35" fillId="2" borderId="80" xfId="0" applyFont="1" applyFill="1" applyBorder="1" applyAlignment="1">
      <alignment vertical="center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18" fillId="2" borderId="89" xfId="0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Protection="1"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Protection="1"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96" xfId="0" applyFont="1" applyBorder="1" applyAlignment="1" applyProtection="1">
      <alignment horizontal="center" vertical="center"/>
      <protection locked="0"/>
    </xf>
    <xf numFmtId="3" fontId="35" fillId="4" borderId="40" xfId="0" applyNumberFormat="1" applyFont="1" applyFill="1" applyBorder="1" applyAlignment="1">
      <alignment horizontal="right" vertical="center" wrapText="1"/>
    </xf>
    <xf numFmtId="0" fontId="29" fillId="0" borderId="40" xfId="0" applyFont="1" applyBorder="1" applyProtection="1"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Protection="1">
      <protection locked="0"/>
    </xf>
    <xf numFmtId="0" fontId="29" fillId="0" borderId="37" xfId="0" applyFont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18" fillId="2" borderId="24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3" fontId="18" fillId="2" borderId="70" xfId="0" applyNumberFormat="1" applyFont="1" applyFill="1" applyBorder="1" applyAlignment="1">
      <alignment horizontal="right" vertical="center" wrapText="1"/>
    </xf>
    <xf numFmtId="0" fontId="18" fillId="2" borderId="74" xfId="0" applyFont="1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18" fillId="2" borderId="39" xfId="0" applyFont="1" applyFill="1" applyBorder="1" applyAlignment="1">
      <alignment wrapText="1"/>
    </xf>
    <xf numFmtId="3" fontId="18" fillId="2" borderId="48" xfId="0" applyNumberFormat="1" applyFont="1" applyFill="1" applyBorder="1" applyAlignment="1">
      <alignment horizontal="right" vertical="center" wrapText="1"/>
    </xf>
    <xf numFmtId="0" fontId="0" fillId="0" borderId="100" xfId="0" applyBorder="1" applyAlignment="1" applyProtection="1">
      <alignment horizontal="center" vertical="center"/>
      <protection locked="0"/>
    </xf>
    <xf numFmtId="0" fontId="0" fillId="2" borderId="102" xfId="0" applyFill="1" applyBorder="1" applyAlignment="1" applyProtection="1">
      <alignment horizontal="center"/>
      <protection locked="0"/>
    </xf>
    <xf numFmtId="0" fontId="15" fillId="2" borderId="55" xfId="0" applyFont="1" applyFill="1" applyBorder="1" applyAlignment="1">
      <alignment vertical="center" wrapText="1"/>
    </xf>
    <xf numFmtId="0" fontId="18" fillId="0" borderId="89" xfId="0" applyFont="1" applyBorder="1" applyProtection="1">
      <protection locked="0"/>
    </xf>
    <xf numFmtId="0" fontId="23" fillId="0" borderId="6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8" fillId="0" borderId="72" xfId="0" applyFont="1" applyBorder="1" applyAlignment="1" applyProtection="1">
      <alignment vertical="center" wrapText="1"/>
      <protection locked="0"/>
    </xf>
    <xf numFmtId="0" fontId="16" fillId="0" borderId="116" xfId="0" applyFont="1" applyBorder="1" applyAlignment="1">
      <alignment horizontal="center" vertical="center"/>
    </xf>
    <xf numFmtId="0" fontId="35" fillId="0" borderId="115" xfId="0" applyFont="1" applyBorder="1" applyAlignment="1">
      <alignment wrapText="1"/>
    </xf>
    <xf numFmtId="0" fontId="29" fillId="0" borderId="39" xfId="0" applyFont="1" applyBorder="1"/>
    <xf numFmtId="0" fontId="29" fillId="0" borderId="48" xfId="0" applyFont="1" applyBorder="1"/>
    <xf numFmtId="0" fontId="29" fillId="0" borderId="103" xfId="0" applyFont="1" applyBorder="1" applyAlignment="1">
      <alignment wrapText="1"/>
    </xf>
    <xf numFmtId="0" fontId="23" fillId="2" borderId="105" xfId="0" applyFont="1" applyFill="1" applyBorder="1" applyAlignment="1">
      <alignment vertical="center" wrapText="1"/>
    </xf>
    <xf numFmtId="0" fontId="18" fillId="2" borderId="70" xfId="0" applyFont="1" applyFill="1" applyBorder="1" applyProtection="1">
      <protection locked="0"/>
    </xf>
    <xf numFmtId="0" fontId="23" fillId="2" borderId="104" xfId="0" applyFont="1" applyFill="1" applyBorder="1" applyAlignment="1">
      <alignment vertical="center" wrapText="1"/>
    </xf>
    <xf numFmtId="3" fontId="23" fillId="2" borderId="28" xfId="0" applyNumberFormat="1" applyFont="1" applyFill="1" applyBorder="1" applyAlignment="1">
      <alignment horizontal="right" vertical="center" wrapText="1"/>
    </xf>
    <xf numFmtId="3" fontId="23" fillId="2" borderId="87" xfId="0" applyNumberFormat="1" applyFont="1" applyFill="1" applyBorder="1" applyAlignment="1">
      <alignment horizontal="right" vertical="center" wrapText="1"/>
    </xf>
    <xf numFmtId="0" fontId="18" fillId="2" borderId="77" xfId="0" applyFont="1" applyFill="1" applyBorder="1" applyAlignment="1">
      <alignment wrapText="1"/>
    </xf>
    <xf numFmtId="0" fontId="18" fillId="2" borderId="25" xfId="0" applyFont="1" applyFill="1" applyBorder="1" applyProtection="1">
      <protection locked="0"/>
    </xf>
    <xf numFmtId="0" fontId="18" fillId="2" borderId="79" xfId="0" applyFont="1" applyFill="1" applyBorder="1" applyAlignment="1">
      <alignment wrapText="1"/>
    </xf>
    <xf numFmtId="0" fontId="18" fillId="2" borderId="100" xfId="0" applyFont="1" applyFill="1" applyBorder="1" applyAlignment="1">
      <alignment wrapText="1"/>
    </xf>
    <xf numFmtId="0" fontId="18" fillId="2" borderId="39" xfId="0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/>
    <xf numFmtId="3" fontId="18" fillId="2" borderId="52" xfId="0" applyNumberFormat="1" applyFont="1" applyFill="1" applyBorder="1" applyAlignment="1" applyProtection="1">
      <alignment horizontal="right" vertical="center"/>
      <protection locked="0"/>
    </xf>
    <xf numFmtId="3" fontId="18" fillId="2" borderId="87" xfId="0" applyNumberFormat="1" applyFont="1" applyFill="1" applyBorder="1" applyAlignment="1" applyProtection="1">
      <alignment vertical="center"/>
      <protection locked="0"/>
    </xf>
    <xf numFmtId="0" fontId="18" fillId="2" borderId="66" xfId="0" applyFont="1" applyFill="1" applyBorder="1" applyAlignment="1" applyProtection="1">
      <alignment wrapText="1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/>
    <xf numFmtId="3" fontId="18" fillId="2" borderId="55" xfId="0" applyNumberFormat="1" applyFont="1" applyFill="1" applyBorder="1" applyAlignment="1" applyProtection="1">
      <alignment horizontal="right" vertical="center"/>
      <protection locked="0"/>
    </xf>
    <xf numFmtId="3" fontId="18" fillId="2" borderId="48" xfId="0" applyNumberFormat="1" applyFont="1" applyFill="1" applyBorder="1" applyAlignment="1" applyProtection="1">
      <alignment vertical="center"/>
      <protection locked="0"/>
    </xf>
    <xf numFmtId="0" fontId="15" fillId="2" borderId="90" xfId="0" applyFont="1" applyFill="1" applyBorder="1" applyAlignment="1" applyProtection="1">
      <alignment wrapText="1"/>
      <protection locked="0"/>
    </xf>
    <xf numFmtId="0" fontId="15" fillId="2" borderId="8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>
      <alignment vertical="center"/>
    </xf>
    <xf numFmtId="3" fontId="18" fillId="2" borderId="31" xfId="0" applyNumberFormat="1" applyFont="1" applyFill="1" applyBorder="1" applyAlignment="1" applyProtection="1">
      <alignment horizontal="right" vertical="center"/>
      <protection locked="0"/>
    </xf>
    <xf numFmtId="3" fontId="18" fillId="2" borderId="99" xfId="0" applyNumberFormat="1" applyFont="1" applyFill="1" applyBorder="1" applyAlignment="1" applyProtection="1">
      <alignment vertical="center"/>
      <protection locked="0"/>
    </xf>
    <xf numFmtId="0" fontId="18" fillId="2" borderId="98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5" fillId="12" borderId="85" xfId="0" applyFont="1" applyFill="1" applyBorder="1" applyAlignment="1">
      <alignment horizontal="left" vertical="center" wrapText="1"/>
    </xf>
    <xf numFmtId="0" fontId="15" fillId="10" borderId="62" xfId="0" applyFont="1" applyFill="1" applyBorder="1" applyAlignment="1" applyProtection="1">
      <alignment vertical="center" wrapText="1"/>
      <protection locked="0"/>
    </xf>
    <xf numFmtId="3" fontId="4" fillId="0" borderId="47" xfId="0" applyNumberFormat="1" applyFont="1" applyBorder="1" applyAlignment="1">
      <alignment horizontal="right" vertical="center" wrapText="1"/>
    </xf>
    <xf numFmtId="0" fontId="0" fillId="0" borderId="115" xfId="0" applyBorder="1" applyProtection="1">
      <protection locked="0"/>
    </xf>
    <xf numFmtId="3" fontId="4" fillId="0" borderId="55" xfId="0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39" xfId="0" applyFont="1" applyBorder="1" applyAlignment="1">
      <alignment vertical="center" wrapText="1"/>
    </xf>
    <xf numFmtId="0" fontId="38" fillId="0" borderId="96" xfId="0" applyFont="1" applyBorder="1" applyAlignment="1" applyProtection="1">
      <alignment vertical="center"/>
      <protection locked="0"/>
    </xf>
    <xf numFmtId="0" fontId="4" fillId="0" borderId="18" xfId="0" applyFont="1" applyBorder="1"/>
    <xf numFmtId="0" fontId="28" fillId="2" borderId="80" xfId="0" applyFont="1" applyFill="1" applyBorder="1" applyAlignment="1" applyProtection="1">
      <alignment vertical="center"/>
      <protection locked="0"/>
    </xf>
    <xf numFmtId="0" fontId="4" fillId="0" borderId="79" xfId="0" applyFont="1" applyBorder="1"/>
    <xf numFmtId="0" fontId="4" fillId="2" borderId="24" xfId="0" applyFont="1" applyFill="1" applyBorder="1" applyAlignment="1">
      <alignment vertical="center" wrapText="1"/>
    </xf>
    <xf numFmtId="0" fontId="2" fillId="3" borderId="84" xfId="0" applyFont="1" applyFill="1" applyBorder="1" applyAlignment="1">
      <alignment vertical="center" wrapText="1"/>
    </xf>
    <xf numFmtId="0" fontId="2" fillId="3" borderId="91" xfId="0" applyFont="1" applyFill="1" applyBorder="1" applyAlignment="1" applyProtection="1">
      <alignment vertical="center"/>
      <protection locked="0"/>
    </xf>
    <xf numFmtId="0" fontId="38" fillId="0" borderId="103" xfId="0" applyFont="1" applyBorder="1" applyAlignment="1" applyProtection="1">
      <alignment vertical="center"/>
      <protection locked="0"/>
    </xf>
    <xf numFmtId="0" fontId="38" fillId="0" borderId="39" xfId="0" applyFont="1" applyBorder="1" applyAlignment="1" applyProtection="1">
      <alignment vertical="center"/>
      <protection locked="0"/>
    </xf>
    <xf numFmtId="0" fontId="11" fillId="4" borderId="40" xfId="0" applyFont="1" applyFill="1" applyBorder="1" applyAlignment="1">
      <alignment horizontal="right" vertical="center" wrapText="1"/>
    </xf>
    <xf numFmtId="0" fontId="22" fillId="2" borderId="35" xfId="0" applyFont="1" applyFill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horizontal="center" wrapText="1"/>
      <protection locked="0"/>
    </xf>
    <xf numFmtId="0" fontId="22" fillId="0" borderId="48" xfId="0" applyFont="1" applyBorder="1" applyAlignment="1" applyProtection="1">
      <alignment horizontal="center" wrapText="1"/>
      <protection locked="0"/>
    </xf>
    <xf numFmtId="0" fontId="2" fillId="3" borderId="76" xfId="0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8" fillId="2" borderId="105" xfId="0" applyFont="1" applyFill="1" applyBorder="1" applyAlignment="1">
      <alignment vertical="center" wrapText="1"/>
    </xf>
    <xf numFmtId="0" fontId="18" fillId="2" borderId="115" xfId="0" applyFont="1" applyFill="1" applyBorder="1" applyAlignment="1">
      <alignment wrapText="1"/>
    </xf>
    <xf numFmtId="0" fontId="18" fillId="2" borderId="104" xfId="0" applyFont="1" applyFill="1" applyBorder="1" applyProtection="1">
      <protection locked="0"/>
    </xf>
    <xf numFmtId="0" fontId="18" fillId="2" borderId="103" xfId="0" applyFont="1" applyFill="1" applyBorder="1" applyProtection="1">
      <protection locked="0"/>
    </xf>
    <xf numFmtId="0" fontId="18" fillId="2" borderId="105" xfId="0" applyFont="1" applyFill="1" applyBorder="1" applyProtection="1">
      <protection locked="0"/>
    </xf>
    <xf numFmtId="0" fontId="18" fillId="2" borderId="77" xfId="0" applyFont="1" applyFill="1" applyBorder="1" applyProtection="1">
      <protection locked="0"/>
    </xf>
    <xf numFmtId="0" fontId="15" fillId="0" borderId="100" xfId="0" applyFont="1" applyBorder="1" applyAlignment="1" applyProtection="1">
      <alignment vertical="center"/>
      <protection locked="0"/>
    </xf>
    <xf numFmtId="0" fontId="18" fillId="2" borderId="115" xfId="0" applyFont="1" applyFill="1" applyBorder="1" applyProtection="1">
      <protection locked="0"/>
    </xf>
    <xf numFmtId="0" fontId="2" fillId="7" borderId="76" xfId="0" applyFont="1" applyFill="1" applyBorder="1" applyAlignment="1">
      <alignment horizontal="center" vertical="center" wrapText="1"/>
    </xf>
    <xf numFmtId="3" fontId="4" fillId="4" borderId="47" xfId="0" applyNumberFormat="1" applyFont="1" applyFill="1" applyBorder="1" applyAlignment="1">
      <alignment horizontal="right" vertical="center" wrapText="1"/>
    </xf>
    <xf numFmtId="3" fontId="4" fillId="4" borderId="53" xfId="0" applyNumberFormat="1" applyFont="1" applyFill="1" applyBorder="1" applyAlignment="1">
      <alignment horizontal="right" vertical="center" wrapText="1"/>
    </xf>
    <xf numFmtId="3" fontId="4" fillId="0" borderId="48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77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19" borderId="29" xfId="0" applyNumberFormat="1" applyFont="1" applyFill="1" applyBorder="1" applyAlignment="1">
      <alignment horizontal="center" vertical="center" wrapText="1"/>
    </xf>
    <xf numFmtId="3" fontId="4" fillId="19" borderId="28" xfId="0" applyNumberFormat="1" applyFont="1" applyFill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right" vertical="center" wrapText="1"/>
    </xf>
    <xf numFmtId="3" fontId="4" fillId="0" borderId="40" xfId="0" applyNumberFormat="1" applyFont="1" applyBorder="1" applyAlignment="1">
      <alignment horizontal="right" vertical="center" wrapText="1"/>
    </xf>
    <xf numFmtId="0" fontId="0" fillId="0" borderId="80" xfId="0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wrapText="1"/>
    </xf>
    <xf numFmtId="0" fontId="2" fillId="3" borderId="91" xfId="0" applyFont="1" applyFill="1" applyBorder="1" applyAlignment="1">
      <alignment vertical="center" wrapText="1"/>
    </xf>
    <xf numFmtId="0" fontId="33" fillId="0" borderId="106" xfId="0" applyFont="1" applyBorder="1" applyProtection="1">
      <protection locked="0"/>
    </xf>
    <xf numFmtId="3" fontId="18" fillId="2" borderId="19" xfId="0" applyNumberFormat="1" applyFont="1" applyFill="1" applyBorder="1"/>
    <xf numFmtId="0" fontId="18" fillId="2" borderId="19" xfId="0" applyFont="1" applyFill="1" applyBorder="1" applyAlignment="1">
      <alignment horizontal="center"/>
    </xf>
    <xf numFmtId="0" fontId="18" fillId="2" borderId="102" xfId="0" applyFont="1" applyFill="1" applyBorder="1" applyAlignment="1">
      <alignment horizontal="center"/>
    </xf>
    <xf numFmtId="3" fontId="18" fillId="2" borderId="21" xfId="0" applyNumberFormat="1" applyFont="1" applyFill="1" applyBorder="1"/>
    <xf numFmtId="0" fontId="23" fillId="2" borderId="39" xfId="0" applyFont="1" applyFill="1" applyBorder="1" applyAlignment="1">
      <alignment vertical="center"/>
    </xf>
    <xf numFmtId="0" fontId="23" fillId="2" borderId="48" xfId="0" applyFont="1" applyFill="1" applyBorder="1" applyAlignment="1">
      <alignment vertical="center" wrapText="1"/>
    </xf>
    <xf numFmtId="0" fontId="23" fillId="2" borderId="25" xfId="0" applyFont="1" applyFill="1" applyBorder="1" applyAlignment="1">
      <alignment vertical="center" wrapText="1"/>
    </xf>
    <xf numFmtId="0" fontId="15" fillId="0" borderId="103" xfId="0" applyFont="1" applyBorder="1" applyAlignment="1" applyProtection="1">
      <alignment vertical="center"/>
      <protection locked="0"/>
    </xf>
    <xf numFmtId="0" fontId="15" fillId="7" borderId="66" xfId="0" applyFont="1" applyFill="1" applyBorder="1" applyAlignment="1" applyProtection="1">
      <alignment vertical="center" wrapText="1"/>
      <protection locked="0"/>
    </xf>
    <xf numFmtId="0" fontId="18" fillId="2" borderId="35" xfId="0" applyFont="1" applyFill="1" applyBorder="1" applyAlignment="1">
      <alignment wrapText="1"/>
    </xf>
    <xf numFmtId="0" fontId="23" fillId="4" borderId="2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35" fillId="4" borderId="48" xfId="0" applyFont="1" applyFill="1" applyBorder="1" applyAlignment="1">
      <alignment vertical="center" wrapText="1"/>
    </xf>
    <xf numFmtId="0" fontId="15" fillId="7" borderId="66" xfId="0" applyFont="1" applyFill="1" applyBorder="1" applyAlignment="1">
      <alignment vertical="center" wrapText="1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5" fillId="0" borderId="117" xfId="0" applyFont="1" applyBorder="1" applyAlignment="1" applyProtection="1">
      <alignment vertical="center" wrapText="1"/>
      <protection locked="0"/>
    </xf>
    <xf numFmtId="0" fontId="15" fillId="0" borderId="115" xfId="0" applyFont="1" applyBorder="1" applyAlignment="1" applyProtection="1">
      <alignment vertical="center"/>
      <protection locked="0"/>
    </xf>
    <xf numFmtId="0" fontId="2" fillId="11" borderId="43" xfId="0" applyFont="1" applyFill="1" applyBorder="1" applyAlignment="1">
      <alignment vertical="center" wrapText="1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left" vertical="center"/>
    </xf>
    <xf numFmtId="3" fontId="18" fillId="0" borderId="35" xfId="0" applyNumberFormat="1" applyFont="1" applyBorder="1" applyAlignment="1" applyProtection="1">
      <alignment vertical="center"/>
      <protection locked="0"/>
    </xf>
    <xf numFmtId="0" fontId="14" fillId="3" borderId="43" xfId="0" applyFont="1" applyFill="1" applyBorder="1" applyAlignment="1" applyProtection="1">
      <alignment horizontal="center" vertical="center"/>
      <protection locked="0"/>
    </xf>
    <xf numFmtId="0" fontId="14" fillId="3" borderId="43" xfId="0" applyFont="1" applyFill="1" applyBorder="1" applyAlignment="1" applyProtection="1">
      <alignment vertical="center"/>
      <protection locked="0"/>
    </xf>
    <xf numFmtId="0" fontId="28" fillId="3" borderId="43" xfId="0" applyFont="1" applyFill="1" applyBorder="1" applyAlignment="1" applyProtection="1">
      <alignment vertical="center"/>
      <protection locked="0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7" fillId="3" borderId="42" xfId="0" applyFont="1" applyFill="1" applyBorder="1" applyAlignment="1" applyProtection="1">
      <alignment horizontal="left" vertical="top" wrapText="1"/>
      <protection locked="0"/>
    </xf>
    <xf numFmtId="0" fontId="28" fillId="3" borderId="42" xfId="0" applyFont="1" applyFill="1" applyBorder="1" applyAlignment="1" applyProtection="1">
      <alignment horizontal="left" vertical="top" wrapText="1"/>
      <protection locked="0"/>
    </xf>
    <xf numFmtId="0" fontId="28" fillId="3" borderId="41" xfId="0" applyFont="1" applyFill="1" applyBorder="1" applyAlignment="1" applyProtection="1">
      <alignment horizontal="left" vertical="top" wrapText="1"/>
      <protection locked="0"/>
    </xf>
    <xf numFmtId="0" fontId="28" fillId="3" borderId="43" xfId="0" applyFont="1" applyFill="1" applyBorder="1" applyAlignment="1" applyProtection="1">
      <alignment horizontal="left" vertical="top" wrapText="1"/>
      <protection locked="0"/>
    </xf>
    <xf numFmtId="0" fontId="28" fillId="3" borderId="43" xfId="0" applyFont="1" applyFill="1" applyBorder="1" applyAlignment="1" applyProtection="1">
      <alignment horizontal="left" vertical="center"/>
      <protection locked="0"/>
    </xf>
    <xf numFmtId="0" fontId="28" fillId="3" borderId="43" xfId="0" applyFont="1" applyFill="1" applyBorder="1" applyAlignment="1" applyProtection="1">
      <alignment horizontal="center" vertical="center"/>
      <protection locked="0"/>
    </xf>
    <xf numFmtId="0" fontId="28" fillId="3" borderId="68" xfId="0" applyFont="1" applyFill="1" applyBorder="1" applyAlignment="1" applyProtection="1">
      <alignment horizontal="left" vertical="center" wrapText="1"/>
      <protection locked="0"/>
    </xf>
    <xf numFmtId="0" fontId="28" fillId="3" borderId="41" xfId="0" applyFont="1" applyFill="1" applyBorder="1" applyAlignment="1" applyProtection="1">
      <alignment horizontal="left" vertical="center" wrapText="1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wrapText="1"/>
    </xf>
    <xf numFmtId="0" fontId="17" fillId="0" borderId="0" xfId="0" applyFont="1" applyAlignment="1">
      <alignment vertical="center" wrapText="1"/>
    </xf>
    <xf numFmtId="3" fontId="17" fillId="4" borderId="49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3" borderId="76" xfId="0" applyFont="1" applyFill="1" applyBorder="1" applyAlignment="1">
      <alignment vertical="center" wrapText="1"/>
    </xf>
    <xf numFmtId="3" fontId="12" fillId="2" borderId="40" xfId="0" applyNumberFormat="1" applyFont="1" applyFill="1" applyBorder="1" applyAlignment="1">
      <alignment horizontal="right" vertical="center" wrapText="1"/>
    </xf>
    <xf numFmtId="3" fontId="12" fillId="2" borderId="37" xfId="0" applyNumberFormat="1" applyFont="1" applyFill="1" applyBorder="1" applyAlignment="1">
      <alignment horizontal="right" vertical="center" wrapText="1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28" fillId="2" borderId="100" xfId="0" applyFont="1" applyFill="1" applyBorder="1" applyAlignment="1">
      <alignment vertical="center" wrapText="1"/>
    </xf>
    <xf numFmtId="0" fontId="4" fillId="0" borderId="105" xfId="0" applyFont="1" applyBorder="1" applyAlignment="1">
      <alignment vertical="center" wrapText="1"/>
    </xf>
    <xf numFmtId="0" fontId="4" fillId="0" borderId="100" xfId="0" applyFont="1" applyBorder="1" applyAlignment="1">
      <alignment wrapText="1"/>
    </xf>
    <xf numFmtId="0" fontId="4" fillId="0" borderId="100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4" fillId="0" borderId="115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52" xfId="0" applyFont="1" applyBorder="1" applyAlignment="1" applyProtection="1">
      <alignment vertical="center"/>
      <protection locked="0"/>
    </xf>
    <xf numFmtId="0" fontId="28" fillId="2" borderId="24" xfId="0" applyFont="1" applyFill="1" applyBorder="1" applyAlignment="1" applyProtection="1">
      <alignment vertical="center" wrapText="1"/>
      <protection locked="0"/>
    </xf>
    <xf numFmtId="0" fontId="28" fillId="3" borderId="34" xfId="0" applyFont="1" applyFill="1" applyBorder="1" applyAlignment="1" applyProtection="1">
      <alignment vertical="center" wrapText="1"/>
      <protection locked="0"/>
    </xf>
    <xf numFmtId="0" fontId="2" fillId="3" borderId="82" xfId="0" applyFont="1" applyFill="1" applyBorder="1" applyAlignment="1">
      <alignment horizontal="center" vertical="center" wrapText="1"/>
    </xf>
    <xf numFmtId="0" fontId="34" fillId="0" borderId="102" xfId="0" applyFont="1" applyBorder="1" applyAlignment="1">
      <alignment horizontal="center" vertical="center"/>
    </xf>
    <xf numFmtId="0" fontId="4" fillId="2" borderId="74" xfId="0" applyFont="1" applyFill="1" applyBorder="1" applyAlignment="1">
      <alignment vertical="center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3" fontId="17" fillId="4" borderId="75" xfId="0" applyNumberFormat="1" applyFont="1" applyFill="1" applyBorder="1" applyAlignment="1">
      <alignment horizontal="right" vertical="center" wrapText="1"/>
    </xf>
    <xf numFmtId="0" fontId="38" fillId="0" borderId="97" xfId="0" applyFont="1" applyBorder="1" applyAlignment="1" applyProtection="1">
      <alignment vertical="center"/>
      <protection locked="0"/>
    </xf>
    <xf numFmtId="0" fontId="11" fillId="0" borderId="34" xfId="0" applyFont="1" applyBorder="1" applyAlignment="1">
      <alignment vertical="center" wrapText="1"/>
    </xf>
    <xf numFmtId="3" fontId="11" fillId="0" borderId="47" xfId="0" applyNumberFormat="1" applyFont="1" applyBorder="1" applyAlignment="1">
      <alignment horizontal="right" vertical="center" wrapText="1"/>
    </xf>
    <xf numFmtId="0" fontId="11" fillId="0" borderId="96" xfId="0" applyFont="1" applyBorder="1" applyAlignment="1" applyProtection="1">
      <alignment horizontal="center" vertical="center"/>
      <protection locked="0"/>
    </xf>
    <xf numFmtId="0" fontId="22" fillId="0" borderId="80" xfId="0" applyFont="1" applyBorder="1" applyProtection="1">
      <protection locked="0"/>
    </xf>
    <xf numFmtId="0" fontId="22" fillId="0" borderId="79" xfId="0" applyFont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77" xfId="0" applyBorder="1" applyProtection="1">
      <protection locked="0"/>
    </xf>
    <xf numFmtId="0" fontId="0" fillId="0" borderId="100" xfId="0" applyBorder="1" applyProtection="1">
      <protection locked="0"/>
    </xf>
    <xf numFmtId="0" fontId="0" fillId="2" borderId="77" xfId="0" applyFill="1" applyBorder="1" applyProtection="1">
      <protection locked="0"/>
    </xf>
    <xf numFmtId="0" fontId="17" fillId="0" borderId="70" xfId="0" applyFont="1" applyBorder="1" applyAlignment="1">
      <alignment vertical="center" wrapText="1"/>
    </xf>
    <xf numFmtId="0" fontId="17" fillId="0" borderId="25" xfId="0" applyFont="1" applyBorder="1" applyAlignment="1">
      <alignment horizontal="left" vertical="center" wrapText="1"/>
    </xf>
    <xf numFmtId="0" fontId="4" fillId="0" borderId="35" xfId="0" applyFont="1" applyBorder="1" applyAlignment="1">
      <alignment wrapText="1"/>
    </xf>
    <xf numFmtId="0" fontId="11" fillId="0" borderId="35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3" fontId="11" fillId="0" borderId="55" xfId="0" applyNumberFormat="1" applyFont="1" applyBorder="1" applyAlignment="1">
      <alignment horizontal="right" vertical="center" wrapText="1"/>
    </xf>
    <xf numFmtId="0" fontId="22" fillId="0" borderId="103" xfId="0" applyFont="1" applyBorder="1" applyProtection="1">
      <protection locked="0"/>
    </xf>
    <xf numFmtId="0" fontId="38" fillId="0" borderId="37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0" fillId="2" borderId="52" xfId="0" applyFill="1" applyBorder="1"/>
    <xf numFmtId="0" fontId="0" fillId="0" borderId="29" xfId="0" applyBorder="1"/>
    <xf numFmtId="0" fontId="15" fillId="8" borderId="15" xfId="0" applyFont="1" applyFill="1" applyBorder="1" applyAlignment="1">
      <alignment vertical="center" wrapText="1"/>
    </xf>
    <xf numFmtId="0" fontId="18" fillId="0" borderId="49" xfId="0" applyFont="1" applyBorder="1" applyProtection="1">
      <protection locked="0"/>
    </xf>
    <xf numFmtId="0" fontId="18" fillId="0" borderId="28" xfId="0" applyFont="1" applyBorder="1" applyProtection="1">
      <protection locked="0"/>
    </xf>
    <xf numFmtId="0" fontId="18" fillId="0" borderId="40" xfId="0" applyFont="1" applyBorder="1" applyProtection="1">
      <protection locked="0"/>
    </xf>
    <xf numFmtId="0" fontId="15" fillId="8" borderId="100" xfId="0" applyFont="1" applyFill="1" applyBorder="1" applyAlignment="1">
      <alignment vertical="center" wrapText="1"/>
    </xf>
    <xf numFmtId="0" fontId="15" fillId="2" borderId="100" xfId="0" applyFont="1" applyFill="1" applyBorder="1" applyAlignment="1">
      <alignment vertical="center" wrapText="1"/>
    </xf>
    <xf numFmtId="0" fontId="15" fillId="2" borderId="77" xfId="0" applyFont="1" applyFill="1" applyBorder="1" applyAlignment="1">
      <alignment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7" borderId="97" xfId="0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vertical="center" wrapText="1"/>
    </xf>
    <xf numFmtId="0" fontId="36" fillId="2" borderId="77" xfId="0" applyFont="1" applyFill="1" applyBorder="1" applyAlignment="1">
      <alignment vertical="center" wrapText="1"/>
    </xf>
    <xf numFmtId="0" fontId="36" fillId="2" borderId="115" xfId="0" applyFont="1" applyFill="1" applyBorder="1" applyAlignment="1">
      <alignment vertical="center" wrapText="1"/>
    </xf>
    <xf numFmtId="0" fontId="36" fillId="0" borderId="20" xfId="0" applyFont="1" applyBorder="1" applyAlignment="1" applyProtection="1">
      <alignment vertical="center"/>
      <protection locked="0"/>
    </xf>
    <xf numFmtId="0" fontId="15" fillId="2" borderId="112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vertical="center" wrapText="1"/>
    </xf>
    <xf numFmtId="0" fontId="15" fillId="7" borderId="42" xfId="0" applyFont="1" applyFill="1" applyBorder="1" applyAlignment="1" applyProtection="1">
      <alignment horizontal="left" vertical="center" wrapText="1"/>
      <protection locked="0"/>
    </xf>
    <xf numFmtId="0" fontId="15" fillId="7" borderId="43" xfId="0" applyFont="1" applyFill="1" applyBorder="1" applyAlignment="1" applyProtection="1">
      <alignment horizontal="left" vertical="center" wrapText="1"/>
      <protection locked="0"/>
    </xf>
    <xf numFmtId="0" fontId="29" fillId="0" borderId="52" xfId="0" applyFont="1" applyBorder="1" applyProtection="1">
      <protection locked="0"/>
    </xf>
    <xf numFmtId="0" fontId="29" fillId="0" borderId="55" xfId="0" applyFont="1" applyBorder="1" applyProtection="1">
      <protection locked="0"/>
    </xf>
    <xf numFmtId="0" fontId="18" fillId="2" borderId="52" xfId="0" applyFont="1" applyFill="1" applyBorder="1" applyProtection="1"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/>
    </xf>
    <xf numFmtId="0" fontId="28" fillId="7" borderId="45" xfId="0" applyFont="1" applyFill="1" applyBorder="1" applyAlignment="1" applyProtection="1">
      <alignment horizontal="left" vertical="top" wrapText="1"/>
      <protection locked="0"/>
    </xf>
    <xf numFmtId="0" fontId="18" fillId="0" borderId="25" xfId="0" applyFont="1" applyBorder="1" applyProtection="1">
      <protection locked="0"/>
    </xf>
    <xf numFmtId="0" fontId="0" fillId="0" borderId="34" xfId="0" applyBorder="1"/>
    <xf numFmtId="0" fontId="0" fillId="2" borderId="18" xfId="0" applyFill="1" applyBorder="1" applyAlignment="1">
      <alignment horizontal="center"/>
    </xf>
    <xf numFmtId="0" fontId="0" fillId="0" borderId="64" xfId="0" applyBorder="1" applyProtection="1"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left" vertical="center"/>
      <protection locked="0"/>
    </xf>
    <xf numFmtId="0" fontId="28" fillId="7" borderId="45" xfId="0" applyFont="1" applyFill="1" applyBorder="1" applyAlignment="1" applyProtection="1">
      <alignment horizontal="left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center" vertical="center"/>
      <protection locked="0"/>
    </xf>
    <xf numFmtId="0" fontId="18" fillId="0" borderId="64" xfId="0" applyFont="1" applyBorder="1" applyProtection="1"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18" fillId="0" borderId="87" xfId="0" applyFont="1" applyBorder="1" applyAlignment="1" applyProtection="1">
      <alignment horizontal="center" vertical="center"/>
      <protection locked="0"/>
    </xf>
    <xf numFmtId="0" fontId="35" fillId="2" borderId="21" xfId="0" applyFont="1" applyFill="1" applyBorder="1" applyAlignment="1" applyProtection="1">
      <alignment horizontal="center" vertical="center"/>
      <protection locked="0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3" fontId="18" fillId="0" borderId="37" xfId="0" applyNumberFormat="1" applyFont="1" applyBorder="1" applyAlignment="1">
      <alignment horizontal="right" vertical="center" wrapText="1"/>
    </xf>
    <xf numFmtId="0" fontId="2" fillId="0" borderId="48" xfId="0" applyFont="1" applyBorder="1" applyAlignment="1" applyProtection="1">
      <alignment vertical="center"/>
      <protection locked="0"/>
    </xf>
    <xf numFmtId="0" fontId="2" fillId="3" borderId="43" xfId="0" applyFont="1" applyFill="1" applyBorder="1" applyAlignment="1">
      <alignment wrapText="1"/>
    </xf>
    <xf numFmtId="0" fontId="4" fillId="0" borderId="74" xfId="0" applyFont="1" applyBorder="1" applyAlignment="1">
      <alignment vertical="center" wrapText="1"/>
    </xf>
    <xf numFmtId="3" fontId="4" fillId="2" borderId="40" xfId="0" applyNumberFormat="1" applyFont="1" applyFill="1" applyBorder="1" applyAlignment="1">
      <alignment horizontal="right" vertical="center" wrapText="1"/>
    </xf>
    <xf numFmtId="0" fontId="2" fillId="3" borderId="81" xfId="0" applyFont="1" applyFill="1" applyBorder="1" applyAlignment="1">
      <alignment horizontal="left" vertical="center"/>
    </xf>
    <xf numFmtId="0" fontId="0" fillId="0" borderId="63" xfId="0" applyBorder="1"/>
    <xf numFmtId="0" fontId="0" fillId="0" borderId="35" xfId="0" applyBorder="1"/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0" fillId="0" borderId="64" xfId="0" applyBorder="1"/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30" fillId="0" borderId="39" xfId="0" applyFont="1" applyBorder="1" applyProtection="1">
      <protection locked="0"/>
    </xf>
    <xf numFmtId="0" fontId="28" fillId="15" borderId="118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 applyProtection="1">
      <alignment horizontal="center" vertical="center"/>
      <protection locked="0"/>
    </xf>
    <xf numFmtId="0" fontId="35" fillId="2" borderId="8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29" fillId="2" borderId="26" xfId="0" applyFont="1" applyFill="1" applyBorder="1" applyAlignment="1" applyProtection="1">
      <alignment horizontal="center" vertical="center"/>
      <protection locked="0"/>
    </xf>
    <xf numFmtId="0" fontId="29" fillId="2" borderId="96" xfId="0" applyFont="1" applyFill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106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7" fillId="4" borderId="19" xfId="0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right" vertical="center" wrapText="1"/>
    </xf>
    <xf numFmtId="0" fontId="14" fillId="15" borderId="43" xfId="0" applyFont="1" applyFill="1" applyBorder="1" applyAlignment="1" applyProtection="1">
      <alignment vertical="center"/>
      <protection locked="0"/>
    </xf>
    <xf numFmtId="0" fontId="28" fillId="15" borderId="84" xfId="0" applyFont="1" applyFill="1" applyBorder="1" applyAlignment="1" applyProtection="1">
      <alignment vertical="center"/>
      <protection locked="0"/>
    </xf>
    <xf numFmtId="0" fontId="2" fillId="15" borderId="43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wrapText="1"/>
    </xf>
    <xf numFmtId="0" fontId="2" fillId="19" borderId="5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top" wrapText="1"/>
    </xf>
    <xf numFmtId="0" fontId="2" fillId="19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19" borderId="4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3" fontId="2" fillId="19" borderId="5" xfId="0" applyNumberFormat="1" applyFont="1" applyFill="1" applyBorder="1" applyAlignment="1">
      <alignment horizontal="center" vertical="center"/>
    </xf>
    <xf numFmtId="3" fontId="2" fillId="19" borderId="7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107" xfId="0" applyFont="1" applyFill="1" applyBorder="1" applyAlignment="1">
      <alignment horizontal="center" vertical="center" wrapText="1"/>
    </xf>
    <xf numFmtId="0" fontId="4" fillId="7" borderId="98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13" fillId="7" borderId="99" xfId="0" applyFont="1" applyFill="1" applyBorder="1" applyAlignment="1">
      <alignment horizontal="center" vertical="center" wrapText="1"/>
    </xf>
    <xf numFmtId="3" fontId="4" fillId="7" borderId="87" xfId="0" applyNumberFormat="1" applyFont="1" applyFill="1" applyBorder="1" applyAlignment="1">
      <alignment horizontal="center" vertical="center" wrapText="1"/>
    </xf>
    <xf numFmtId="3" fontId="4" fillId="7" borderId="99" xfId="0" applyNumberFormat="1" applyFont="1" applyFill="1" applyBorder="1" applyAlignment="1">
      <alignment horizontal="center" vertical="center" wrapText="1"/>
    </xf>
    <xf numFmtId="3" fontId="2" fillId="7" borderId="6" xfId="0" applyNumberFormat="1" applyFont="1" applyFill="1" applyBorder="1" applyAlignment="1">
      <alignment horizontal="center" vertical="center"/>
    </xf>
    <xf numFmtId="3" fontId="2" fillId="7" borderId="7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7" fillId="0" borderId="3" xfId="0" applyNumberFormat="1" applyFont="1" applyBorder="1" applyAlignment="1" applyProtection="1">
      <alignment horizontal="center"/>
      <protection locked="0"/>
    </xf>
    <xf numFmtId="0" fontId="2" fillId="7" borderId="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24" xfId="0" applyFont="1" applyFill="1" applyBorder="1" applyAlignment="1">
      <alignment horizontal="center" vertical="center" textRotation="90" wrapText="1"/>
    </xf>
    <xf numFmtId="0" fontId="8" fillId="7" borderId="8" xfId="0" applyFont="1" applyFill="1" applyBorder="1" applyAlignment="1">
      <alignment horizontal="center" vertical="center" textRotation="90" wrapText="1"/>
    </xf>
    <xf numFmtId="0" fontId="9" fillId="7" borderId="4" xfId="0" applyFont="1" applyFill="1" applyBorder="1" applyAlignment="1">
      <alignment horizontal="center" vertical="center" textRotation="90" wrapText="1"/>
    </xf>
    <xf numFmtId="0" fontId="9" fillId="7" borderId="24" xfId="0" applyFont="1" applyFill="1" applyBorder="1" applyAlignment="1">
      <alignment horizontal="center" vertical="center" textRotation="90" wrapText="1"/>
    </xf>
    <xf numFmtId="0" fontId="9" fillId="7" borderId="8" xfId="0" applyFont="1" applyFill="1" applyBorder="1" applyAlignment="1">
      <alignment horizontal="center" vertical="center" textRotation="90" wrapText="1"/>
    </xf>
    <xf numFmtId="0" fontId="8" fillId="7" borderId="59" xfId="0" applyFont="1" applyFill="1" applyBorder="1" applyAlignment="1">
      <alignment horizontal="center" vertical="center" textRotation="90" wrapText="1"/>
    </xf>
    <xf numFmtId="0" fontId="8" fillId="7" borderId="70" xfId="0" applyFont="1" applyFill="1" applyBorder="1" applyAlignment="1">
      <alignment horizontal="center" vertical="center" textRotation="90" wrapText="1"/>
    </xf>
    <xf numFmtId="0" fontId="8" fillId="7" borderId="99" xfId="0" applyFont="1" applyFill="1" applyBorder="1" applyAlignment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90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3" fontId="4" fillId="7" borderId="28" xfId="0" applyNumberFormat="1" applyFont="1" applyFill="1" applyBorder="1" applyAlignment="1">
      <alignment horizontal="center" vertical="center" wrapText="1"/>
    </xf>
    <xf numFmtId="3" fontId="4" fillId="7" borderId="3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8" fillId="2" borderId="111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4" xfId="1" xr:uid="{00000000-0005-0000-0000-000002000000}"/>
    <cellStyle name="Procenta" xfId="2" builtinId="5"/>
  </cellStyles>
  <dxfs count="0"/>
  <tableStyles count="0" defaultTableStyle="TableStyleMedium2" defaultPivotStyle="PivotStyleLight16"/>
  <colors>
    <mruColors>
      <color rgb="FFFFCC99"/>
      <color rgb="FFFCE39C"/>
      <color rgb="FFFCF19C"/>
      <color rgb="FFFFFF99"/>
      <color rgb="FFFFFFCC"/>
      <color rgb="FFCCFF99"/>
      <color rgb="FFFFCC66"/>
      <color rgb="FF9EE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I23" sqref="I23"/>
    </sheetView>
  </sheetViews>
  <sheetFormatPr defaultColWidth="9.1093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16" t="s">
        <v>391</v>
      </c>
    </row>
    <row r="2" spans="1:14" ht="14.25" customHeight="1" x14ac:dyDescent="0.3"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</row>
    <row r="3" spans="1:14" ht="14.25" customHeight="1" x14ac:dyDescent="0.3">
      <c r="A3" s="418" t="s">
        <v>392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</row>
    <row r="4" spans="1:14" ht="14.25" customHeight="1" x14ac:dyDescent="0.3">
      <c r="A4" s="417" t="s">
        <v>393</v>
      </c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</row>
    <row r="5" spans="1:14" ht="14.25" customHeight="1" x14ac:dyDescent="0.3"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</row>
    <row r="6" spans="1:14" ht="14.25" customHeight="1" x14ac:dyDescent="0.3">
      <c r="A6" s="418" t="s">
        <v>394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</row>
    <row r="7" spans="1:14" ht="14.25" customHeight="1" x14ac:dyDescent="0.3">
      <c r="A7" s="417" t="s">
        <v>395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</row>
    <row r="8" spans="1:14" ht="14.25" customHeight="1" x14ac:dyDescent="0.3">
      <c r="A8" s="417" t="s">
        <v>396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</row>
    <row r="9" spans="1:14" ht="14.25" customHeight="1" x14ac:dyDescent="0.3">
      <c r="A9" s="419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</row>
    <row r="10" spans="1:14" ht="14.25" customHeight="1" x14ac:dyDescent="0.3">
      <c r="A10" s="420" t="s">
        <v>397</v>
      </c>
      <c r="B10" s="421" t="s">
        <v>398</v>
      </c>
      <c r="C10" s="422" t="s">
        <v>399</v>
      </c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</row>
    <row r="11" spans="1:14" ht="14.25" customHeight="1" x14ac:dyDescent="0.3">
      <c r="A11" s="423" t="s">
        <v>39</v>
      </c>
      <c r="B11" s="417" t="s">
        <v>400</v>
      </c>
      <c r="C11" s="424" t="s">
        <v>401</v>
      </c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</row>
    <row r="12" spans="1:14" ht="14.25" customHeight="1" x14ac:dyDescent="0.3">
      <c r="A12" s="425" t="s">
        <v>402</v>
      </c>
      <c r="B12" s="426" t="s">
        <v>403</v>
      </c>
      <c r="C12" s="427" t="s">
        <v>404</v>
      </c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</row>
    <row r="13" spans="1:14" ht="14.25" customHeight="1" x14ac:dyDescent="0.3">
      <c r="A13" s="425" t="s">
        <v>405</v>
      </c>
      <c r="B13" s="426" t="s">
        <v>403</v>
      </c>
      <c r="C13" s="427" t="s">
        <v>404</v>
      </c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</row>
    <row r="14" spans="1:14" ht="14.25" customHeight="1" x14ac:dyDescent="0.3">
      <c r="A14" s="425" t="s">
        <v>406</v>
      </c>
      <c r="B14" s="426" t="s">
        <v>403</v>
      </c>
      <c r="C14" s="427" t="s">
        <v>404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</row>
    <row r="15" spans="1:14" ht="14.25" customHeight="1" x14ac:dyDescent="0.3">
      <c r="A15" s="425" t="s">
        <v>302</v>
      </c>
      <c r="B15" s="426" t="s">
        <v>403</v>
      </c>
      <c r="C15" s="427" t="s">
        <v>404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</row>
    <row r="16" spans="1:14" ht="14.25" customHeight="1" x14ac:dyDescent="0.3">
      <c r="A16" s="425" t="s">
        <v>407</v>
      </c>
      <c r="B16" s="426" t="s">
        <v>403</v>
      </c>
      <c r="C16" s="427" t="s">
        <v>404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</row>
    <row r="17" spans="1:14" ht="14.25" customHeight="1" x14ac:dyDescent="0.3">
      <c r="A17" s="428" t="s">
        <v>408</v>
      </c>
      <c r="B17" s="429" t="s">
        <v>409</v>
      </c>
      <c r="C17" s="430" t="s">
        <v>410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</row>
    <row r="18" spans="1:14" ht="14.25" customHeight="1" x14ac:dyDescent="0.3">
      <c r="A18" s="428" t="s">
        <v>411</v>
      </c>
      <c r="B18" s="429" t="s">
        <v>409</v>
      </c>
      <c r="C18" s="430" t="s">
        <v>410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</row>
    <row r="19" spans="1:14" ht="14.25" customHeight="1" x14ac:dyDescent="0.3">
      <c r="A19" s="428" t="s">
        <v>412</v>
      </c>
      <c r="B19" s="429" t="s">
        <v>409</v>
      </c>
      <c r="C19" s="430" t="s">
        <v>410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</row>
    <row r="20" spans="1:14" ht="14.25" customHeight="1" x14ac:dyDescent="0.3">
      <c r="A20" s="428" t="s">
        <v>413</v>
      </c>
      <c r="B20" s="429" t="s">
        <v>409</v>
      </c>
      <c r="C20" s="430" t="s">
        <v>410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</row>
    <row r="21" spans="1:14" ht="14.25" customHeight="1" x14ac:dyDescent="0.3">
      <c r="A21" s="428" t="s">
        <v>414</v>
      </c>
      <c r="B21" s="429" t="s">
        <v>409</v>
      </c>
      <c r="C21" s="430" t="s">
        <v>410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</row>
    <row r="22" spans="1:14" ht="14.25" customHeight="1" x14ac:dyDescent="0.3">
      <c r="A22" s="428" t="s">
        <v>415</v>
      </c>
      <c r="B22" s="429" t="s">
        <v>409</v>
      </c>
      <c r="C22" s="430" t="s">
        <v>410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</row>
    <row r="23" spans="1:14" ht="14.25" customHeight="1" x14ac:dyDescent="0.3">
      <c r="A23" s="428" t="s">
        <v>416</v>
      </c>
      <c r="B23" s="429" t="s">
        <v>409</v>
      </c>
      <c r="C23" s="430" t="s">
        <v>410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</row>
    <row r="24" spans="1:14" ht="14.25" customHeight="1" x14ac:dyDescent="0.3">
      <c r="A24" s="431" t="s">
        <v>417</v>
      </c>
      <c r="B24" s="432" t="s">
        <v>409</v>
      </c>
      <c r="C24" s="433" t="s">
        <v>410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</row>
    <row r="25" spans="1:14" ht="14.25" customHeight="1" x14ac:dyDescent="0.3">
      <c r="B25" s="417"/>
      <c r="C25" s="434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</row>
    <row r="26" spans="1:14" x14ac:dyDescent="0.3">
      <c r="A26" s="417"/>
    </row>
    <row r="27" spans="1:14" x14ac:dyDescent="0.3">
      <c r="A27" s="418" t="s">
        <v>418</v>
      </c>
    </row>
    <row r="28" spans="1:14" x14ac:dyDescent="0.3">
      <c r="A28" s="417" t="s">
        <v>419</v>
      </c>
    </row>
    <row r="29" spans="1:14" x14ac:dyDescent="0.3">
      <c r="A29" s="417" t="s">
        <v>420</v>
      </c>
    </row>
    <row r="30" spans="1:14" x14ac:dyDescent="0.3">
      <c r="A30" s="417"/>
    </row>
    <row r="31" spans="1:14" ht="130.65" customHeight="1" x14ac:dyDescent="0.3">
      <c r="A31" s="417"/>
    </row>
    <row r="32" spans="1:14" ht="38.25" customHeight="1" x14ac:dyDescent="0.3">
      <c r="A32" s="419"/>
    </row>
    <row r="33" spans="1:7" x14ac:dyDescent="0.3">
      <c r="A33" s="419"/>
    </row>
    <row r="34" spans="1:7" x14ac:dyDescent="0.3">
      <c r="A34" s="435" t="s">
        <v>421</v>
      </c>
    </row>
    <row r="35" spans="1:7" x14ac:dyDescent="0.3">
      <c r="A35" t="s">
        <v>422</v>
      </c>
    </row>
    <row r="37" spans="1:7" x14ac:dyDescent="0.3">
      <c r="A37" s="435" t="s">
        <v>423</v>
      </c>
    </row>
    <row r="38" spans="1:7" x14ac:dyDescent="0.3">
      <c r="A38" t="s">
        <v>424</v>
      </c>
    </row>
    <row r="40" spans="1:7" x14ac:dyDescent="0.3">
      <c r="A40" s="418" t="s">
        <v>425</v>
      </c>
    </row>
    <row r="41" spans="1:7" x14ac:dyDescent="0.3">
      <c r="A41" s="417" t="s">
        <v>426</v>
      </c>
    </row>
    <row r="42" spans="1:7" x14ac:dyDescent="0.3">
      <c r="A42" s="436" t="s">
        <v>427</v>
      </c>
    </row>
    <row r="43" spans="1:7" x14ac:dyDescent="0.3">
      <c r="B43" s="419"/>
      <c r="C43" s="419"/>
      <c r="D43" s="419"/>
      <c r="E43" s="419"/>
      <c r="F43" s="419"/>
      <c r="G43" s="419"/>
    </row>
    <row r="44" spans="1:7" x14ac:dyDescent="0.3">
      <c r="A44" s="437"/>
      <c r="B44" s="419"/>
      <c r="C44" s="419"/>
      <c r="D44" s="419"/>
      <c r="E44" s="419"/>
      <c r="F44" s="419"/>
      <c r="G44" s="419"/>
    </row>
    <row r="45" spans="1:7" x14ac:dyDescent="0.3">
      <c r="B45" s="419"/>
      <c r="C45" s="419"/>
      <c r="D45" s="419"/>
      <c r="E45" s="419"/>
      <c r="F45" s="419"/>
      <c r="G45" s="419"/>
    </row>
    <row r="46" spans="1:7" x14ac:dyDescent="0.3">
      <c r="A46" s="419"/>
      <c r="B46" s="419"/>
      <c r="C46" s="419"/>
      <c r="D46" s="419"/>
      <c r="E46" s="419"/>
      <c r="F46" s="419"/>
      <c r="G46" s="419"/>
    </row>
    <row r="47" spans="1:7" x14ac:dyDescent="0.3">
      <c r="A47" s="419"/>
      <c r="B47" s="419"/>
      <c r="C47" s="419"/>
      <c r="D47" s="419"/>
      <c r="E47" s="419"/>
      <c r="F47" s="419"/>
      <c r="G47" s="419"/>
    </row>
    <row r="48" spans="1:7" x14ac:dyDescent="0.3">
      <c r="A48" s="419"/>
      <c r="B48" s="419"/>
      <c r="C48" s="419"/>
      <c r="D48" s="419"/>
      <c r="E48" s="419"/>
      <c r="F48" s="419"/>
      <c r="G48" s="419"/>
    </row>
    <row r="49" spans="1:7" x14ac:dyDescent="0.3">
      <c r="A49" s="419"/>
      <c r="B49" s="419"/>
      <c r="C49" s="419"/>
      <c r="D49" s="419"/>
      <c r="E49" s="419"/>
      <c r="F49" s="419"/>
      <c r="G49" s="419"/>
    </row>
    <row r="50" spans="1:7" x14ac:dyDescent="0.3">
      <c r="A50" s="419"/>
      <c r="B50" s="419"/>
      <c r="C50" s="419"/>
      <c r="D50" s="419"/>
      <c r="E50" s="419"/>
      <c r="F50" s="419"/>
      <c r="G50" s="419"/>
    </row>
    <row r="51" spans="1:7" x14ac:dyDescent="0.3">
      <c r="A51" s="419"/>
      <c r="B51" s="419"/>
      <c r="C51" s="419"/>
      <c r="D51" s="419"/>
      <c r="E51" s="419"/>
      <c r="F51" s="419"/>
      <c r="G51" s="419"/>
    </row>
    <row r="52" spans="1:7" x14ac:dyDescent="0.3">
      <c r="A52" s="419"/>
      <c r="B52" s="419"/>
      <c r="C52" s="419"/>
      <c r="D52" s="419"/>
      <c r="E52" s="419"/>
      <c r="F52" s="419"/>
      <c r="G52" s="419"/>
    </row>
    <row r="53" spans="1:7" x14ac:dyDescent="0.3">
      <c r="A53" s="419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E198"/>
  <sheetViews>
    <sheetView topLeftCell="A172" workbookViewId="0">
      <selection activeCell="I174" sqref="I174"/>
    </sheetView>
  </sheetViews>
  <sheetFormatPr defaultRowHeight="14.4" x14ac:dyDescent="0.3"/>
  <cols>
    <col min="1" max="1" width="6.6640625" customWidth="1"/>
    <col min="2" max="2" width="17.88671875" customWidth="1"/>
    <col min="3" max="4" width="11.33203125" customWidth="1"/>
    <col min="5" max="5" width="12" customWidth="1"/>
    <col min="6" max="6" width="11.33203125" customWidth="1"/>
    <col min="7" max="7" width="15.88671875" customWidth="1"/>
    <col min="8" max="8" width="8.6640625" customWidth="1"/>
    <col min="9" max="9" width="10.109375" customWidth="1"/>
    <col min="10" max="10" width="10.6640625" customWidth="1"/>
    <col min="11" max="11" width="16.33203125" customWidth="1"/>
    <col min="12" max="12" width="15" customWidth="1"/>
    <col min="13" max="13" width="13.33203125" customWidth="1"/>
    <col min="18" max="18" width="10.5546875" customWidth="1"/>
    <col min="19" max="19" width="10.44140625" customWidth="1"/>
    <col min="21" max="21" width="14" customWidth="1"/>
  </cols>
  <sheetData>
    <row r="1" spans="1:21" ht="18.600000000000001" thickBot="1" x14ac:dyDescent="0.4">
      <c r="A1" s="1779" t="s">
        <v>390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  <c r="L1" s="1780"/>
      <c r="M1" s="1780"/>
      <c r="N1" s="1780"/>
      <c r="O1" s="1780"/>
      <c r="P1" s="1780"/>
      <c r="Q1" s="1780"/>
      <c r="R1" s="1780"/>
      <c r="S1" s="1781"/>
    </row>
    <row r="2" spans="1:21" ht="15" x14ac:dyDescent="0.3">
      <c r="A2" s="1782" t="s">
        <v>0</v>
      </c>
      <c r="B2" s="1775" t="s">
        <v>1</v>
      </c>
      <c r="C2" s="1784"/>
      <c r="D2" s="1784"/>
      <c r="E2" s="1784"/>
      <c r="F2" s="1776"/>
      <c r="G2" s="1782" t="s">
        <v>2</v>
      </c>
      <c r="H2" s="1782" t="s">
        <v>3</v>
      </c>
      <c r="I2" s="1785" t="s">
        <v>4</v>
      </c>
      <c r="J2" s="1782" t="s">
        <v>5</v>
      </c>
      <c r="K2" s="1782" t="s">
        <v>6</v>
      </c>
      <c r="L2" s="1787" t="s">
        <v>19</v>
      </c>
      <c r="M2" s="1788"/>
      <c r="N2" s="1777" t="s">
        <v>20</v>
      </c>
      <c r="O2" s="1778"/>
      <c r="P2" s="1775" t="s">
        <v>21</v>
      </c>
      <c r="Q2" s="1776"/>
      <c r="R2" s="1777" t="s">
        <v>7</v>
      </c>
      <c r="S2" s="1778"/>
    </row>
    <row r="3" spans="1:21" ht="153.6" thickBot="1" x14ac:dyDescent="0.35">
      <c r="A3" s="1783"/>
      <c r="B3" s="475" t="s">
        <v>8</v>
      </c>
      <c r="C3" s="475" t="s">
        <v>9</v>
      </c>
      <c r="D3" s="475" t="s">
        <v>10</v>
      </c>
      <c r="E3" s="475" t="s">
        <v>11</v>
      </c>
      <c r="F3" s="476" t="s">
        <v>12</v>
      </c>
      <c r="G3" s="1783"/>
      <c r="H3" s="1783"/>
      <c r="I3" s="1786"/>
      <c r="J3" s="1783"/>
      <c r="K3" s="1783"/>
      <c r="L3" s="1594" t="s">
        <v>13</v>
      </c>
      <c r="M3" s="1593" t="s">
        <v>14</v>
      </c>
      <c r="N3" s="477" t="s">
        <v>15</v>
      </c>
      <c r="O3" s="478" t="s">
        <v>16</v>
      </c>
      <c r="P3" s="477" t="s">
        <v>22</v>
      </c>
      <c r="Q3" s="479" t="s">
        <v>23</v>
      </c>
      <c r="R3" s="480" t="s">
        <v>17</v>
      </c>
      <c r="S3" s="478" t="s">
        <v>18</v>
      </c>
    </row>
    <row r="4" spans="1:21" ht="41.4" x14ac:dyDescent="0.3">
      <c r="A4" s="525">
        <v>1</v>
      </c>
      <c r="B4" s="923" t="s">
        <v>435</v>
      </c>
      <c r="C4" s="5" t="s">
        <v>66</v>
      </c>
      <c r="D4" s="526">
        <v>61385026</v>
      </c>
      <c r="E4" s="526">
        <v>107501163</v>
      </c>
      <c r="F4" s="527">
        <v>600036260</v>
      </c>
      <c r="G4" s="962" t="s">
        <v>904</v>
      </c>
      <c r="H4" s="679" t="s">
        <v>39</v>
      </c>
      <c r="I4" s="680" t="s">
        <v>40</v>
      </c>
      <c r="J4" s="680" t="s">
        <v>40</v>
      </c>
      <c r="K4" s="976" t="s">
        <v>41</v>
      </c>
      <c r="L4" s="1592">
        <v>10000000</v>
      </c>
      <c r="M4" s="1587">
        <f>L4*0.4</f>
        <v>4000000</v>
      </c>
      <c r="N4" s="273">
        <v>2025</v>
      </c>
      <c r="O4" s="354">
        <v>2027</v>
      </c>
      <c r="P4" s="529"/>
      <c r="Q4" s="528" t="s">
        <v>153</v>
      </c>
      <c r="R4" s="346" t="s">
        <v>167</v>
      </c>
      <c r="S4" s="530"/>
    </row>
    <row r="5" spans="1:21" ht="41.4" x14ac:dyDescent="0.3">
      <c r="A5" s="531">
        <v>2</v>
      </c>
      <c r="B5" s="532"/>
      <c r="C5" s="1"/>
      <c r="D5" s="1"/>
      <c r="E5" s="1"/>
      <c r="F5" s="2"/>
      <c r="G5" s="8" t="s">
        <v>905</v>
      </c>
      <c r="H5" s="533"/>
      <c r="I5" s="3"/>
      <c r="J5" s="3"/>
      <c r="K5" s="40" t="s">
        <v>42</v>
      </c>
      <c r="L5" s="1591">
        <v>2400000</v>
      </c>
      <c r="M5" s="1588">
        <f>L5*0.4</f>
        <v>960000</v>
      </c>
      <c r="N5" s="106">
        <v>2025</v>
      </c>
      <c r="O5" s="105">
        <v>2027</v>
      </c>
      <c r="P5" s="532"/>
      <c r="Q5" s="38" t="s">
        <v>153</v>
      </c>
      <c r="R5" s="3"/>
      <c r="S5" s="3"/>
    </row>
    <row r="6" spans="1:21" ht="27.6" x14ac:dyDescent="0.3">
      <c r="A6" s="534">
        <v>3</v>
      </c>
      <c r="B6" s="535"/>
      <c r="C6" s="344"/>
      <c r="D6" s="344"/>
      <c r="E6" s="344"/>
      <c r="F6" s="536"/>
      <c r="G6" s="444" t="s">
        <v>906</v>
      </c>
      <c r="H6" s="537"/>
      <c r="I6" s="537"/>
      <c r="J6" s="538"/>
      <c r="K6" s="345" t="s">
        <v>43</v>
      </c>
      <c r="L6" s="1595">
        <v>500000</v>
      </c>
      <c r="M6" s="1588">
        <f t="shared" ref="M6:M10" si="0">L6*0.4</f>
        <v>200000</v>
      </c>
      <c r="N6" s="316">
        <v>2025</v>
      </c>
      <c r="O6" s="310">
        <v>2027</v>
      </c>
      <c r="P6" s="535"/>
      <c r="Q6" s="536"/>
      <c r="R6" s="3"/>
      <c r="S6" s="537"/>
    </row>
    <row r="7" spans="1:21" ht="27.6" x14ac:dyDescent="0.3">
      <c r="A7" s="539">
        <v>4</v>
      </c>
      <c r="B7" s="15"/>
      <c r="C7" s="1"/>
      <c r="D7" s="1"/>
      <c r="E7" s="1"/>
      <c r="F7" s="2"/>
      <c r="G7" s="40" t="s">
        <v>907</v>
      </c>
      <c r="H7" s="3"/>
      <c r="I7" s="3"/>
      <c r="J7" s="3"/>
      <c r="K7" s="540" t="s">
        <v>326</v>
      </c>
      <c r="L7" s="1591">
        <v>300000</v>
      </c>
      <c r="M7" s="1588">
        <f t="shared" si="0"/>
        <v>120000</v>
      </c>
      <c r="N7" s="1071">
        <v>2025</v>
      </c>
      <c r="O7" s="1101">
        <v>2028</v>
      </c>
      <c r="P7" s="15"/>
      <c r="Q7" s="1"/>
      <c r="R7" s="3"/>
      <c r="S7" s="537"/>
    </row>
    <row r="8" spans="1:21" ht="27.6" x14ac:dyDescent="0.3">
      <c r="A8" s="539">
        <v>5</v>
      </c>
      <c r="B8" s="15"/>
      <c r="C8" s="1"/>
      <c r="D8" s="1"/>
      <c r="E8" s="1"/>
      <c r="F8" s="2"/>
      <c r="G8" s="40" t="s">
        <v>908</v>
      </c>
      <c r="H8" s="3"/>
      <c r="I8" s="3"/>
      <c r="J8" s="3"/>
      <c r="K8" s="540" t="s">
        <v>327</v>
      </c>
      <c r="L8" s="1591">
        <v>3000000</v>
      </c>
      <c r="M8" s="1588">
        <f t="shared" si="0"/>
        <v>1200000</v>
      </c>
      <c r="N8" s="1071">
        <v>2025</v>
      </c>
      <c r="O8" s="1101">
        <v>2028</v>
      </c>
      <c r="P8" s="15"/>
      <c r="Q8" s="1"/>
      <c r="R8" s="3"/>
      <c r="S8" s="537"/>
    </row>
    <row r="9" spans="1:21" ht="36" x14ac:dyDescent="0.3">
      <c r="A9" s="539">
        <v>6</v>
      </c>
      <c r="B9" s="15"/>
      <c r="C9" s="1"/>
      <c r="D9" s="1"/>
      <c r="E9" s="1"/>
      <c r="F9" s="2"/>
      <c r="G9" s="40" t="s">
        <v>909</v>
      </c>
      <c r="H9" s="3"/>
      <c r="I9" s="3"/>
      <c r="J9" s="3"/>
      <c r="K9" s="540" t="s">
        <v>328</v>
      </c>
      <c r="L9" s="1591">
        <v>200000</v>
      </c>
      <c r="M9" s="1588">
        <f t="shared" si="0"/>
        <v>80000</v>
      </c>
      <c r="N9" s="1071">
        <v>2025</v>
      </c>
      <c r="O9" s="1101">
        <v>2028</v>
      </c>
      <c r="P9" s="15"/>
      <c r="Q9" s="1"/>
      <c r="R9" s="3"/>
      <c r="S9" s="537"/>
    </row>
    <row r="10" spans="1:21" ht="28.2" thickBot="1" x14ac:dyDescent="0.35">
      <c r="A10" s="541">
        <v>7</v>
      </c>
      <c r="B10" s="542"/>
      <c r="C10" s="18"/>
      <c r="D10" s="18"/>
      <c r="E10" s="18"/>
      <c r="F10" s="543"/>
      <c r="G10" s="40" t="s">
        <v>910</v>
      </c>
      <c r="H10" s="545"/>
      <c r="I10" s="546"/>
      <c r="J10" s="546"/>
      <c r="K10" s="544" t="s">
        <v>329</v>
      </c>
      <c r="L10" s="1596">
        <v>650000</v>
      </c>
      <c r="M10" s="1581">
        <f t="shared" si="0"/>
        <v>260000</v>
      </c>
      <c r="N10" s="1071">
        <v>2025</v>
      </c>
      <c r="O10" s="1101">
        <v>2028</v>
      </c>
      <c r="P10" s="542"/>
      <c r="Q10" s="543"/>
      <c r="R10" s="3"/>
      <c r="S10" s="537"/>
    </row>
    <row r="11" spans="1:21" ht="26.25" customHeight="1" thickTop="1" thickBot="1" x14ac:dyDescent="0.35">
      <c r="A11" s="547"/>
      <c r="B11" s="90" t="s">
        <v>8</v>
      </c>
      <c r="C11" s="91" t="s">
        <v>9</v>
      </c>
      <c r="D11" s="91" t="s">
        <v>10</v>
      </c>
      <c r="E11" s="91" t="s">
        <v>11</v>
      </c>
      <c r="F11" s="92" t="s">
        <v>12</v>
      </c>
      <c r="G11" s="93" t="s">
        <v>2</v>
      </c>
      <c r="H11" s="481" t="s">
        <v>294</v>
      </c>
      <c r="I11" s="268" t="s">
        <v>295</v>
      </c>
      <c r="J11" s="260" t="s">
        <v>5</v>
      </c>
      <c r="K11" s="93" t="s">
        <v>6</v>
      </c>
      <c r="L11" s="1566" t="s">
        <v>61</v>
      </c>
      <c r="M11" s="321" t="s">
        <v>62</v>
      </c>
      <c r="N11" s="94" t="s">
        <v>63</v>
      </c>
      <c r="O11" s="89" t="s">
        <v>64</v>
      </c>
      <c r="P11" s="259" t="s">
        <v>298</v>
      </c>
      <c r="Q11" s="548" t="s">
        <v>296</v>
      </c>
      <c r="R11" s="261" t="s">
        <v>297</v>
      </c>
      <c r="S11" s="549" t="s">
        <v>299</v>
      </c>
    </row>
    <row r="12" spans="1:21" ht="75.75" customHeight="1" thickTop="1" x14ac:dyDescent="0.3">
      <c r="A12" s="550">
        <v>8</v>
      </c>
      <c r="B12" s="923" t="s">
        <v>44</v>
      </c>
      <c r="C12" s="99" t="s">
        <v>66</v>
      </c>
      <c r="D12" s="551">
        <v>47611669</v>
      </c>
      <c r="E12" s="552">
        <v>47611669</v>
      </c>
      <c r="F12" s="553">
        <v>600036251</v>
      </c>
      <c r="G12" s="962" t="s">
        <v>911</v>
      </c>
      <c r="H12" s="606" t="s">
        <v>39</v>
      </c>
      <c r="I12" s="606" t="s">
        <v>40</v>
      </c>
      <c r="J12" s="681" t="s">
        <v>40</v>
      </c>
      <c r="K12" s="976" t="s">
        <v>45</v>
      </c>
      <c r="L12" s="514">
        <v>900000</v>
      </c>
      <c r="M12" s="515">
        <v>360000</v>
      </c>
      <c r="N12" s="275">
        <v>2025</v>
      </c>
      <c r="O12" s="276">
        <v>2027</v>
      </c>
      <c r="P12" s="20"/>
      <c r="Q12" s="7"/>
      <c r="R12" s="554"/>
      <c r="S12" s="9"/>
      <c r="U12" s="1551"/>
    </row>
    <row r="13" spans="1:21" ht="75.75" customHeight="1" thickBot="1" x14ac:dyDescent="0.35">
      <c r="A13" s="555">
        <v>9</v>
      </c>
      <c r="B13" s="556"/>
      <c r="C13" s="355"/>
      <c r="D13" s="557"/>
      <c r="E13" s="558"/>
      <c r="F13" s="559"/>
      <c r="G13" s="31" t="s">
        <v>912</v>
      </c>
      <c r="H13" s="499"/>
      <c r="I13" s="499"/>
      <c r="J13" s="1739"/>
      <c r="K13" s="1552" t="s">
        <v>658</v>
      </c>
      <c r="L13" s="518">
        <v>2000000</v>
      </c>
      <c r="M13" s="516">
        <v>800000</v>
      </c>
      <c r="N13" s="106">
        <v>2025</v>
      </c>
      <c r="O13" s="105">
        <v>2027</v>
      </c>
      <c r="P13" s="519"/>
      <c r="Q13" s="520"/>
      <c r="R13" s="521"/>
      <c r="S13" s="522"/>
      <c r="U13" s="1550"/>
    </row>
    <row r="14" spans="1:21" ht="26.25" customHeight="1" thickTop="1" thickBot="1" x14ac:dyDescent="0.35">
      <c r="A14" s="560"/>
      <c r="B14" s="445" t="s">
        <v>8</v>
      </c>
      <c r="C14" s="91" t="s">
        <v>9</v>
      </c>
      <c r="D14" s="91" t="s">
        <v>10</v>
      </c>
      <c r="E14" s="91" t="s">
        <v>11</v>
      </c>
      <c r="F14" s="92" t="s">
        <v>12</v>
      </c>
      <c r="G14" s="93" t="s">
        <v>2</v>
      </c>
      <c r="H14" s="481" t="s">
        <v>294</v>
      </c>
      <c r="I14" s="268" t="s">
        <v>295</v>
      </c>
      <c r="J14" s="260" t="s">
        <v>5</v>
      </c>
      <c r="K14" s="93" t="s">
        <v>6</v>
      </c>
      <c r="L14" s="460" t="s">
        <v>61</v>
      </c>
      <c r="M14" s="87" t="s">
        <v>62</v>
      </c>
      <c r="N14" s="88" t="s">
        <v>63</v>
      </c>
      <c r="O14" s="89" t="s">
        <v>64</v>
      </c>
      <c r="P14" s="259" t="s">
        <v>298</v>
      </c>
      <c r="Q14" s="548" t="s">
        <v>296</v>
      </c>
      <c r="R14" s="261" t="s">
        <v>297</v>
      </c>
      <c r="S14" s="549" t="s">
        <v>299</v>
      </c>
    </row>
    <row r="15" spans="1:21" ht="28.2" thickTop="1" x14ac:dyDescent="0.3">
      <c r="A15" s="370">
        <v>10</v>
      </c>
      <c r="B15" s="930" t="s">
        <v>48</v>
      </c>
      <c r="C15" s="99" t="s">
        <v>66</v>
      </c>
      <c r="D15" s="551">
        <v>61384453</v>
      </c>
      <c r="E15" s="552">
        <v>107500655</v>
      </c>
      <c r="F15" s="585">
        <v>600036341</v>
      </c>
      <c r="G15" s="1043" t="s">
        <v>913</v>
      </c>
      <c r="H15" s="1036" t="s">
        <v>39</v>
      </c>
      <c r="I15" s="1035" t="s">
        <v>40</v>
      </c>
      <c r="J15" s="1036" t="s">
        <v>40</v>
      </c>
      <c r="K15" s="47" t="s">
        <v>348</v>
      </c>
      <c r="L15" s="469">
        <v>1000000</v>
      </c>
      <c r="M15" s="457">
        <f>L15*0.4</f>
        <v>400000</v>
      </c>
      <c r="N15" s="487">
        <v>2025</v>
      </c>
      <c r="O15" s="276">
        <v>2028</v>
      </c>
      <c r="P15" s="20"/>
      <c r="Q15" s="7"/>
      <c r="R15" s="9"/>
      <c r="S15" s="9"/>
    </row>
    <row r="16" spans="1:21" ht="41.4" x14ac:dyDescent="0.3">
      <c r="A16" s="34">
        <v>11</v>
      </c>
      <c r="B16" s="1122"/>
      <c r="C16" s="99"/>
      <c r="D16" s="551"/>
      <c r="E16" s="552"/>
      <c r="G16" s="444" t="s">
        <v>914</v>
      </c>
      <c r="H16" s="537"/>
      <c r="I16" s="1131"/>
      <c r="J16" s="537"/>
      <c r="K16" s="1124" t="s">
        <v>642</v>
      </c>
      <c r="L16" s="1125">
        <v>600000</v>
      </c>
      <c r="M16" s="484">
        <f>L16*0.4</f>
        <v>240000</v>
      </c>
      <c r="N16" s="1142">
        <v>2025</v>
      </c>
      <c r="O16" s="310">
        <v>2028</v>
      </c>
      <c r="P16" s="15"/>
      <c r="Q16" s="2"/>
      <c r="R16" s="3"/>
      <c r="S16" s="3"/>
    </row>
    <row r="17" spans="1:19" ht="45.75" customHeight="1" x14ac:dyDescent="0.3">
      <c r="A17" s="366">
        <v>12</v>
      </c>
      <c r="B17" s="15"/>
      <c r="C17" s="1"/>
      <c r="D17" s="6"/>
      <c r="E17" s="1"/>
      <c r="F17" s="1087"/>
      <c r="G17" s="1127" t="s">
        <v>915</v>
      </c>
      <c r="H17" s="1128"/>
      <c r="I17" s="1132"/>
      <c r="J17" s="1128"/>
      <c r="K17" s="1130" t="s">
        <v>475</v>
      </c>
      <c r="L17" s="1069">
        <v>400000</v>
      </c>
      <c r="M17" s="1140">
        <f>L17*0.4</f>
        <v>160000</v>
      </c>
      <c r="N17" s="1112">
        <v>2025</v>
      </c>
      <c r="O17" s="1101">
        <v>2025</v>
      </c>
      <c r="P17" s="15"/>
      <c r="Q17" s="2"/>
      <c r="R17" s="3"/>
      <c r="S17" s="3"/>
    </row>
    <row r="18" spans="1:19" ht="45.75" customHeight="1" x14ac:dyDescent="0.3">
      <c r="A18" s="34">
        <v>13</v>
      </c>
      <c r="B18" s="15"/>
      <c r="C18" s="1"/>
      <c r="D18" s="6"/>
      <c r="E18" s="1"/>
      <c r="F18" s="1126" t="s">
        <v>524</v>
      </c>
      <c r="G18" s="1123" t="s">
        <v>49</v>
      </c>
      <c r="H18" s="1129"/>
      <c r="I18" s="1133"/>
      <c r="J18" s="1129"/>
      <c r="K18" s="1121" t="s">
        <v>50</v>
      </c>
      <c r="L18" s="963">
        <v>200000</v>
      </c>
      <c r="M18" s="1141">
        <f>L18*0.4</f>
        <v>80000</v>
      </c>
      <c r="N18" s="978">
        <v>2023</v>
      </c>
      <c r="O18" s="693">
        <v>2023</v>
      </c>
      <c r="P18" s="15"/>
      <c r="Q18" s="2"/>
      <c r="R18" s="3"/>
      <c r="S18" s="3"/>
    </row>
    <row r="19" spans="1:19" ht="28.2" thickBot="1" x14ac:dyDescent="0.35">
      <c r="A19" s="25">
        <v>14</v>
      </c>
      <c r="B19" s="19"/>
      <c r="C19" s="10"/>
      <c r="D19" s="10"/>
      <c r="E19" s="10"/>
      <c r="F19" s="1134" t="s">
        <v>524</v>
      </c>
      <c r="G19" s="1135" t="s">
        <v>641</v>
      </c>
      <c r="H19" s="496"/>
      <c r="I19" s="1136"/>
      <c r="J19" s="496"/>
      <c r="K19" s="1137" t="s">
        <v>640</v>
      </c>
      <c r="L19" s="1139">
        <v>3500000</v>
      </c>
      <c r="M19" s="1138">
        <f>L19*0.4</f>
        <v>1400000</v>
      </c>
      <c r="N19" s="965">
        <v>2022</v>
      </c>
      <c r="O19" s="1051">
        <v>2024</v>
      </c>
      <c r="P19" s="19"/>
      <c r="Q19" s="11"/>
      <c r="R19" s="12"/>
      <c r="S19" s="12"/>
    </row>
    <row r="20" spans="1:19" ht="26.25" customHeight="1" thickTop="1" thickBot="1" x14ac:dyDescent="0.35">
      <c r="A20" s="574"/>
      <c r="B20" s="446" t="s">
        <v>8</v>
      </c>
      <c r="C20" s="318" t="s">
        <v>9</v>
      </c>
      <c r="D20" s="318" t="s">
        <v>10</v>
      </c>
      <c r="E20" s="318" t="s">
        <v>11</v>
      </c>
      <c r="F20" s="319" t="s">
        <v>12</v>
      </c>
      <c r="G20" s="320" t="s">
        <v>2</v>
      </c>
      <c r="H20" s="254" t="s">
        <v>294</v>
      </c>
      <c r="I20" s="255" t="s">
        <v>295</v>
      </c>
      <c r="J20" s="256" t="s">
        <v>5</v>
      </c>
      <c r="K20" s="320" t="s">
        <v>6</v>
      </c>
      <c r="L20" s="463" t="s">
        <v>61</v>
      </c>
      <c r="M20" s="321" t="s">
        <v>62</v>
      </c>
      <c r="N20" s="322" t="s">
        <v>63</v>
      </c>
      <c r="O20" s="323" t="s">
        <v>64</v>
      </c>
      <c r="P20" s="324" t="s">
        <v>298</v>
      </c>
      <c r="Q20" s="575" t="s">
        <v>296</v>
      </c>
      <c r="R20" s="325" t="s">
        <v>297</v>
      </c>
      <c r="S20" s="576" t="s">
        <v>299</v>
      </c>
    </row>
    <row r="21" spans="1:19" ht="69.599999999999994" thickTop="1" x14ac:dyDescent="0.3">
      <c r="A21" s="366">
        <v>15</v>
      </c>
      <c r="B21" s="929" t="s">
        <v>51</v>
      </c>
      <c r="C21" s="5" t="s">
        <v>66</v>
      </c>
      <c r="D21" s="563">
        <v>61384615</v>
      </c>
      <c r="E21" s="564">
        <v>107500744</v>
      </c>
      <c r="F21" s="565">
        <v>600036359</v>
      </c>
      <c r="G21" s="973" t="s">
        <v>916</v>
      </c>
      <c r="H21" s="606" t="s">
        <v>39</v>
      </c>
      <c r="I21" s="606" t="s">
        <v>40</v>
      </c>
      <c r="J21" s="606" t="s">
        <v>40</v>
      </c>
      <c r="K21" s="973" t="s">
        <v>52</v>
      </c>
      <c r="L21" s="461">
        <v>2000000</v>
      </c>
      <c r="M21" s="458">
        <f>L21*0.4</f>
        <v>800000</v>
      </c>
      <c r="N21" s="275">
        <v>2025</v>
      </c>
      <c r="O21" s="276">
        <v>2027</v>
      </c>
      <c r="P21" s="532"/>
      <c r="Q21" s="2"/>
      <c r="R21" s="3"/>
      <c r="S21" s="3"/>
    </row>
    <row r="22" spans="1:19" ht="27.6" x14ac:dyDescent="0.3">
      <c r="A22" s="366">
        <v>16</v>
      </c>
      <c r="B22" s="20"/>
      <c r="C22" s="6"/>
      <c r="D22" s="6"/>
      <c r="E22" s="6"/>
      <c r="F22" s="566"/>
      <c r="G22" s="26" t="s">
        <v>917</v>
      </c>
      <c r="H22" s="9"/>
      <c r="I22" s="9"/>
      <c r="J22" s="9"/>
      <c r="K22" s="49" t="s">
        <v>53</v>
      </c>
      <c r="L22" s="462">
        <v>1000000</v>
      </c>
      <c r="M22" s="458">
        <f>L22*0.4</f>
        <v>400000</v>
      </c>
      <c r="N22" s="275">
        <v>2025</v>
      </c>
      <c r="O22" s="276">
        <v>2025</v>
      </c>
      <c r="P22" s="532"/>
      <c r="Q22" s="2"/>
      <c r="R22" s="3"/>
      <c r="S22" s="3"/>
    </row>
    <row r="23" spans="1:19" ht="27.6" x14ac:dyDescent="0.3">
      <c r="A23" s="34">
        <v>17</v>
      </c>
      <c r="B23" s="15"/>
      <c r="C23" s="1"/>
      <c r="D23" s="1"/>
      <c r="E23" s="1"/>
      <c r="F23" s="533"/>
      <c r="G23" s="28" t="s">
        <v>918</v>
      </c>
      <c r="H23" s="3"/>
      <c r="I23" s="3"/>
      <c r="J23" s="3"/>
      <c r="K23" s="56" t="s">
        <v>638</v>
      </c>
      <c r="L23" s="462">
        <v>1500000</v>
      </c>
      <c r="M23" s="458">
        <f>L23*0.4</f>
        <v>600000</v>
      </c>
      <c r="N23" s="106">
        <v>2025</v>
      </c>
      <c r="O23" s="105">
        <v>2026</v>
      </c>
      <c r="P23" s="532"/>
      <c r="Q23" s="2"/>
      <c r="R23" s="3"/>
      <c r="S23" s="3"/>
    </row>
    <row r="24" spans="1:19" ht="28.2" thickBot="1" x14ac:dyDescent="0.35">
      <c r="A24" s="79">
        <v>18</v>
      </c>
      <c r="B24" s="561"/>
      <c r="C24" s="18"/>
      <c r="D24" s="18"/>
      <c r="E24" s="18"/>
      <c r="F24" s="567"/>
      <c r="G24" s="43" t="s">
        <v>919</v>
      </c>
      <c r="H24" s="545"/>
      <c r="I24" s="546"/>
      <c r="J24" s="546"/>
      <c r="K24" s="685" t="s">
        <v>476</v>
      </c>
      <c r="L24" s="686">
        <v>2000000</v>
      </c>
      <c r="M24" s="473">
        <f>L24*0.4</f>
        <v>800000</v>
      </c>
      <c r="N24" s="1058">
        <v>2025</v>
      </c>
      <c r="O24" s="1059">
        <v>2028</v>
      </c>
      <c r="P24" s="562"/>
      <c r="Q24" s="14"/>
      <c r="R24" s="347"/>
      <c r="S24" s="347"/>
    </row>
    <row r="25" spans="1:19" ht="28.8" thickTop="1" thickBot="1" x14ac:dyDescent="0.35">
      <c r="A25" s="560"/>
      <c r="B25" s="445" t="s">
        <v>8</v>
      </c>
      <c r="C25" s="91" t="s">
        <v>9</v>
      </c>
      <c r="D25" s="91" t="s">
        <v>10</v>
      </c>
      <c r="E25" s="91" t="s">
        <v>11</v>
      </c>
      <c r="F25" s="91" t="s">
        <v>12</v>
      </c>
      <c r="G25" s="93" t="s">
        <v>2</v>
      </c>
      <c r="H25" s="481" t="s">
        <v>294</v>
      </c>
      <c r="I25" s="268" t="s">
        <v>295</v>
      </c>
      <c r="J25" s="260" t="s">
        <v>5</v>
      </c>
      <c r="K25" s="93" t="s">
        <v>6</v>
      </c>
      <c r="L25" s="482" t="s">
        <v>61</v>
      </c>
      <c r="M25" s="87" t="s">
        <v>62</v>
      </c>
      <c r="N25" s="94" t="s">
        <v>63</v>
      </c>
      <c r="O25" s="89" t="s">
        <v>64</v>
      </c>
      <c r="P25" s="259" t="s">
        <v>298</v>
      </c>
      <c r="Q25" s="548" t="s">
        <v>296</v>
      </c>
      <c r="R25" s="261" t="s">
        <v>297</v>
      </c>
      <c r="S25" s="568" t="s">
        <v>299</v>
      </c>
    </row>
    <row r="26" spans="1:19" ht="42" thickTop="1" x14ac:dyDescent="0.3">
      <c r="A26" s="366">
        <v>19</v>
      </c>
      <c r="B26" s="923" t="s">
        <v>54</v>
      </c>
      <c r="C26" s="99" t="s">
        <v>66</v>
      </c>
      <c r="D26" s="551">
        <v>61385212</v>
      </c>
      <c r="E26" s="552">
        <v>107501431</v>
      </c>
      <c r="F26" s="553">
        <v>600036405</v>
      </c>
      <c r="G26" s="58" t="s">
        <v>920</v>
      </c>
      <c r="H26" s="678" t="s">
        <v>39</v>
      </c>
      <c r="I26" s="678" t="s">
        <v>40</v>
      </c>
      <c r="J26" s="678" t="s">
        <v>40</v>
      </c>
      <c r="K26" s="47" t="s">
        <v>55</v>
      </c>
      <c r="L26" s="517">
        <v>600000</v>
      </c>
      <c r="M26" s="509">
        <f>L26*0.4</f>
        <v>240000</v>
      </c>
      <c r="N26" s="275">
        <v>2025</v>
      </c>
      <c r="O26" s="276">
        <v>2027</v>
      </c>
      <c r="P26" s="569"/>
      <c r="Q26" s="7"/>
      <c r="R26" s="9"/>
      <c r="S26" s="9"/>
    </row>
    <row r="27" spans="1:19" ht="42" thickBot="1" x14ac:dyDescent="0.35">
      <c r="A27" s="25">
        <v>20</v>
      </c>
      <c r="B27" s="19"/>
      <c r="C27" s="10"/>
      <c r="D27" s="10"/>
      <c r="E27" s="10"/>
      <c r="F27" s="11"/>
      <c r="G27" s="483" t="s">
        <v>921</v>
      </c>
      <c r="H27" s="12"/>
      <c r="I27" s="12"/>
      <c r="J27" s="12"/>
      <c r="K27" s="48" t="s">
        <v>56</v>
      </c>
      <c r="L27" s="486">
        <v>1750000</v>
      </c>
      <c r="M27" s="1581">
        <v>700000</v>
      </c>
      <c r="N27" s="274">
        <v>2025</v>
      </c>
      <c r="O27" s="112">
        <v>2027</v>
      </c>
      <c r="P27" s="13"/>
      <c r="Q27" s="11"/>
      <c r="R27" s="12"/>
      <c r="S27" s="12"/>
    </row>
    <row r="28" spans="1:19" ht="28.8" thickTop="1" thickBot="1" x14ac:dyDescent="0.35">
      <c r="A28" s="547"/>
      <c r="B28" s="90" t="s">
        <v>8</v>
      </c>
      <c r="C28" s="91" t="s">
        <v>9</v>
      </c>
      <c r="D28" s="91" t="s">
        <v>10</v>
      </c>
      <c r="E28" s="91" t="s">
        <v>11</v>
      </c>
      <c r="F28" s="92" t="s">
        <v>12</v>
      </c>
      <c r="G28" s="93" t="s">
        <v>2</v>
      </c>
      <c r="H28" s="481" t="s">
        <v>294</v>
      </c>
      <c r="I28" s="268" t="s">
        <v>295</v>
      </c>
      <c r="J28" s="260" t="s">
        <v>5</v>
      </c>
      <c r="K28" s="93" t="s">
        <v>6</v>
      </c>
      <c r="L28" s="86" t="s">
        <v>61</v>
      </c>
      <c r="M28" s="87" t="s">
        <v>62</v>
      </c>
      <c r="N28" s="88" t="s">
        <v>63</v>
      </c>
      <c r="O28" s="89" t="s">
        <v>64</v>
      </c>
      <c r="P28" s="259" t="s">
        <v>298</v>
      </c>
      <c r="Q28" s="548" t="s">
        <v>296</v>
      </c>
      <c r="R28" s="261" t="s">
        <v>297</v>
      </c>
      <c r="S28" s="549" t="s">
        <v>299</v>
      </c>
    </row>
    <row r="29" spans="1:19" ht="69.599999999999994" thickTop="1" x14ac:dyDescent="0.3">
      <c r="A29" s="366">
        <v>21</v>
      </c>
      <c r="B29" s="923" t="s">
        <v>57</v>
      </c>
      <c r="C29" s="99" t="s">
        <v>66</v>
      </c>
      <c r="D29" s="551">
        <v>6138477</v>
      </c>
      <c r="E29" s="552">
        <v>107501104</v>
      </c>
      <c r="F29" s="585">
        <v>600036715</v>
      </c>
      <c r="G29" s="47" t="s">
        <v>922</v>
      </c>
      <c r="H29" s="678" t="s">
        <v>39</v>
      </c>
      <c r="I29" s="678" t="s">
        <v>40</v>
      </c>
      <c r="J29" s="683" t="s">
        <v>40</v>
      </c>
      <c r="K29" s="47" t="s">
        <v>58</v>
      </c>
      <c r="L29" s="468">
        <v>1350000</v>
      </c>
      <c r="M29" s="457">
        <f t="shared" ref="M29:M38" si="1">L29*0.4</f>
        <v>540000</v>
      </c>
      <c r="N29" s="275">
        <v>2025</v>
      </c>
      <c r="O29" s="276">
        <v>2026</v>
      </c>
      <c r="P29" s="20"/>
      <c r="Q29" s="7"/>
      <c r="R29" s="566"/>
      <c r="S29" s="566"/>
    </row>
    <row r="30" spans="1:19" ht="55.2" x14ac:dyDescent="0.3">
      <c r="A30" s="34">
        <v>22</v>
      </c>
      <c r="B30" s="15"/>
      <c r="C30" s="1"/>
      <c r="D30" s="1"/>
      <c r="E30" s="1"/>
      <c r="F30" s="385"/>
      <c r="G30" s="1097" t="s">
        <v>923</v>
      </c>
      <c r="H30" s="1128"/>
      <c r="I30" s="1128"/>
      <c r="J30" s="1132"/>
      <c r="K30" s="1097" t="s">
        <v>477</v>
      </c>
      <c r="L30" s="1079">
        <v>500000</v>
      </c>
      <c r="M30" s="1070">
        <f>L30*0.4</f>
        <v>200000</v>
      </c>
      <c r="N30" s="1071">
        <v>2025</v>
      </c>
      <c r="O30" s="1101">
        <v>2028</v>
      </c>
      <c r="P30" s="15"/>
      <c r="Q30" s="38" t="s">
        <v>153</v>
      </c>
      <c r="R30" s="677" t="s">
        <v>300</v>
      </c>
      <c r="S30" s="533"/>
    </row>
    <row r="31" spans="1:19" ht="57" customHeight="1" x14ac:dyDescent="0.3">
      <c r="A31" s="34">
        <v>23</v>
      </c>
      <c r="B31" s="15"/>
      <c r="C31" s="1"/>
      <c r="D31" s="1"/>
      <c r="E31" s="1"/>
      <c r="F31" s="385"/>
      <c r="G31" s="1143" t="s">
        <v>924</v>
      </c>
      <c r="H31" s="1128"/>
      <c r="I31" s="1128"/>
      <c r="J31" s="1132"/>
      <c r="K31" s="1143" t="s">
        <v>59</v>
      </c>
      <c r="L31" s="1144">
        <v>1600000</v>
      </c>
      <c r="M31" s="1070">
        <f>L31*0.4</f>
        <v>640000</v>
      </c>
      <c r="N31" s="1071">
        <v>2025</v>
      </c>
      <c r="O31" s="1101">
        <v>2026</v>
      </c>
      <c r="P31" s="15"/>
      <c r="Q31" s="38"/>
      <c r="R31" s="677"/>
      <c r="S31" s="533"/>
    </row>
    <row r="32" spans="1:19" ht="37.5" customHeight="1" x14ac:dyDescent="0.3">
      <c r="A32" s="34">
        <v>24</v>
      </c>
      <c r="B32" s="15"/>
      <c r="C32" s="1"/>
      <c r="D32" s="1"/>
      <c r="E32" s="1"/>
      <c r="F32" s="385"/>
      <c r="G32" s="1097" t="s">
        <v>925</v>
      </c>
      <c r="H32" s="1128"/>
      <c r="I32" s="1128"/>
      <c r="J32" s="1132"/>
      <c r="K32" s="1097" t="s">
        <v>480</v>
      </c>
      <c r="L32" s="1079">
        <v>2100000</v>
      </c>
      <c r="M32" s="1070">
        <f>L32*0.4</f>
        <v>840000</v>
      </c>
      <c r="N32" s="1071">
        <v>2025</v>
      </c>
      <c r="O32" s="1101">
        <v>2028</v>
      </c>
      <c r="P32" s="15"/>
      <c r="Q32" s="38"/>
      <c r="R32" s="570"/>
      <c r="S32" s="533"/>
    </row>
    <row r="33" spans="1:20" ht="60" customHeight="1" x14ac:dyDescent="0.3">
      <c r="A33" s="34">
        <v>25</v>
      </c>
      <c r="B33" s="15"/>
      <c r="C33" s="1"/>
      <c r="D33" s="1"/>
      <c r="E33" s="1"/>
      <c r="F33" s="385"/>
      <c r="G33" s="1068" t="s">
        <v>926</v>
      </c>
      <c r="H33" s="1145"/>
      <c r="I33" s="1145"/>
      <c r="J33" s="1146"/>
      <c r="K33" s="1097" t="s">
        <v>481</v>
      </c>
      <c r="L33" s="1147">
        <v>1350000</v>
      </c>
      <c r="M33" s="1070">
        <f>L33*0.4</f>
        <v>540000</v>
      </c>
      <c r="N33" s="1071">
        <v>2025</v>
      </c>
      <c r="O33" s="1101">
        <v>2028</v>
      </c>
      <c r="P33" s="15"/>
      <c r="Q33" s="38"/>
      <c r="R33" s="570"/>
      <c r="S33" s="533"/>
    </row>
    <row r="34" spans="1:20" ht="28.5" customHeight="1" x14ac:dyDescent="0.3">
      <c r="A34" s="34">
        <v>26</v>
      </c>
      <c r="B34" s="15"/>
      <c r="C34" s="1"/>
      <c r="D34" s="1"/>
      <c r="E34" s="1"/>
      <c r="F34" s="385"/>
      <c r="G34" s="1097" t="s">
        <v>927</v>
      </c>
      <c r="H34" s="1128"/>
      <c r="I34" s="1128"/>
      <c r="J34" s="1132"/>
      <c r="K34" s="1097" t="s">
        <v>479</v>
      </c>
      <c r="L34" s="1079">
        <v>750000</v>
      </c>
      <c r="M34" s="1070">
        <f t="shared" si="1"/>
        <v>300000</v>
      </c>
      <c r="N34" s="1071">
        <v>2025</v>
      </c>
      <c r="O34" s="1101">
        <v>2028</v>
      </c>
      <c r="P34" s="15"/>
      <c r="Q34" s="38"/>
      <c r="R34" s="570"/>
      <c r="S34" s="533"/>
    </row>
    <row r="35" spans="1:20" ht="31.5" customHeight="1" x14ac:dyDescent="0.3">
      <c r="A35" s="34">
        <v>27</v>
      </c>
      <c r="B35" s="15"/>
      <c r="C35" s="1"/>
      <c r="D35" s="1"/>
      <c r="E35" s="1"/>
      <c r="F35" s="385"/>
      <c r="G35" s="1097" t="s">
        <v>928</v>
      </c>
      <c r="H35" s="1128"/>
      <c r="I35" s="1128"/>
      <c r="J35" s="1132"/>
      <c r="K35" s="1097" t="s">
        <v>478</v>
      </c>
      <c r="L35" s="1079">
        <v>400000</v>
      </c>
      <c r="M35" s="1070">
        <f>L35*0.4</f>
        <v>160000</v>
      </c>
      <c r="N35" s="1071">
        <v>2025</v>
      </c>
      <c r="O35" s="1101">
        <v>2028</v>
      </c>
      <c r="P35" s="15"/>
      <c r="Q35" s="38"/>
      <c r="R35" s="570"/>
      <c r="S35" s="533"/>
    </row>
    <row r="36" spans="1:20" ht="41.4" x14ac:dyDescent="0.3">
      <c r="A36" s="38">
        <v>28</v>
      </c>
      <c r="B36" s="15"/>
      <c r="C36" s="1"/>
      <c r="D36" s="1"/>
      <c r="E36" s="1"/>
      <c r="F36" s="385"/>
      <c r="G36" s="1097" t="s">
        <v>929</v>
      </c>
      <c r="H36" s="1128"/>
      <c r="I36" s="1128"/>
      <c r="J36" s="1132"/>
      <c r="K36" s="1097" t="s">
        <v>475</v>
      </c>
      <c r="L36" s="1079">
        <v>540000</v>
      </c>
      <c r="M36" s="1070">
        <f t="shared" si="1"/>
        <v>216000</v>
      </c>
      <c r="N36" s="1071">
        <v>2025</v>
      </c>
      <c r="O36" s="1101">
        <v>2028</v>
      </c>
      <c r="P36" s="15"/>
      <c r="Q36" s="38"/>
      <c r="R36" s="570"/>
      <c r="S36" s="524"/>
      <c r="T36" s="523"/>
    </row>
    <row r="37" spans="1:20" ht="41.4" x14ac:dyDescent="0.3">
      <c r="A37" s="370">
        <v>29</v>
      </c>
      <c r="B37" s="20"/>
      <c r="C37" s="6"/>
      <c r="D37" s="6"/>
      <c r="E37" s="6"/>
      <c r="F37" s="1031"/>
      <c r="G37" s="1097" t="s">
        <v>930</v>
      </c>
      <c r="H37" s="1128"/>
      <c r="I37" s="1128"/>
      <c r="J37" s="1132"/>
      <c r="K37" s="1097" t="s">
        <v>483</v>
      </c>
      <c r="L37" s="1079">
        <v>2300000</v>
      </c>
      <c r="M37" s="1111">
        <f>L37*0.4</f>
        <v>920000</v>
      </c>
      <c r="N37" s="1112">
        <v>2025</v>
      </c>
      <c r="O37" s="1101">
        <v>2028</v>
      </c>
      <c r="P37" s="20"/>
      <c r="Q37" s="367"/>
      <c r="R37" s="571"/>
      <c r="S37" s="566"/>
    </row>
    <row r="38" spans="1:20" ht="55.8" thickBot="1" x14ac:dyDescent="0.35">
      <c r="A38" s="34">
        <v>30</v>
      </c>
      <c r="B38" s="13"/>
      <c r="C38" s="10"/>
      <c r="D38" s="10"/>
      <c r="E38" s="10"/>
      <c r="F38" s="1038"/>
      <c r="G38" s="1150" t="s">
        <v>931</v>
      </c>
      <c r="H38" s="1119"/>
      <c r="I38" s="1148"/>
      <c r="J38" s="1151"/>
      <c r="K38" s="1150" t="s">
        <v>482</v>
      </c>
      <c r="L38" s="1076">
        <v>1600000</v>
      </c>
      <c r="M38" s="1077">
        <f t="shared" si="1"/>
        <v>640000</v>
      </c>
      <c r="N38" s="1058">
        <v>2025</v>
      </c>
      <c r="O38" s="1059">
        <v>2028</v>
      </c>
      <c r="P38" s="19"/>
      <c r="Q38" s="108"/>
      <c r="R38" s="1152"/>
      <c r="S38" s="573"/>
    </row>
    <row r="39" spans="1:20" ht="28.8" thickTop="1" thickBot="1" x14ac:dyDescent="0.35">
      <c r="A39" s="547"/>
      <c r="B39" s="317" t="s">
        <v>8</v>
      </c>
      <c r="C39" s="318" t="s">
        <v>9</v>
      </c>
      <c r="D39" s="318" t="s">
        <v>10</v>
      </c>
      <c r="E39" s="318" t="s">
        <v>11</v>
      </c>
      <c r="F39" s="319" t="s">
        <v>12</v>
      </c>
      <c r="G39" s="448" t="s">
        <v>2</v>
      </c>
      <c r="H39" s="254" t="s">
        <v>294</v>
      </c>
      <c r="I39" s="255" t="s">
        <v>295</v>
      </c>
      <c r="J39" s="256" t="s">
        <v>5</v>
      </c>
      <c r="K39" s="320" t="s">
        <v>6</v>
      </c>
      <c r="L39" s="460" t="s">
        <v>61</v>
      </c>
      <c r="M39" s="1743" t="s">
        <v>62</v>
      </c>
      <c r="N39" s="94" t="s">
        <v>63</v>
      </c>
      <c r="O39" s="323" t="s">
        <v>64</v>
      </c>
      <c r="P39" s="453" t="s">
        <v>298</v>
      </c>
      <c r="Q39" s="575" t="s">
        <v>296</v>
      </c>
      <c r="R39" s="325" t="s">
        <v>297</v>
      </c>
      <c r="S39" s="576" t="s">
        <v>299</v>
      </c>
    </row>
    <row r="40" spans="1:20" ht="51" customHeight="1" thickTop="1" x14ac:dyDescent="0.3">
      <c r="A40" s="366">
        <v>31</v>
      </c>
      <c r="B40" s="1090" t="s">
        <v>347</v>
      </c>
      <c r="C40" s="348" t="s">
        <v>66</v>
      </c>
      <c r="D40" s="1040">
        <v>61384411</v>
      </c>
      <c r="E40" s="1091">
        <v>107501091</v>
      </c>
      <c r="F40" s="1092">
        <v>600036511</v>
      </c>
      <c r="G40" s="694" t="s">
        <v>932</v>
      </c>
      <c r="H40" s="1041" t="s">
        <v>39</v>
      </c>
      <c r="I40" s="1036" t="s">
        <v>40</v>
      </c>
      <c r="J40" s="1093" t="s">
        <v>40</v>
      </c>
      <c r="K40" s="694" t="s">
        <v>484</v>
      </c>
      <c r="L40" s="1589">
        <v>2000000</v>
      </c>
      <c r="M40" s="1590">
        <f t="shared" ref="M40:M46" si="2">L40*0.4</f>
        <v>800000</v>
      </c>
      <c r="N40" s="1062">
        <v>2025</v>
      </c>
      <c r="O40" s="1105">
        <v>2028</v>
      </c>
      <c r="P40" s="297"/>
      <c r="Q40" s="14"/>
      <c r="R40" s="1027"/>
      <c r="S40" s="347"/>
    </row>
    <row r="41" spans="1:20" ht="51" customHeight="1" x14ac:dyDescent="0.3">
      <c r="A41" s="113">
        <v>32</v>
      </c>
      <c r="B41" s="578"/>
      <c r="C41" s="326"/>
      <c r="D41" s="579"/>
      <c r="E41" s="580"/>
      <c r="F41" s="1087"/>
      <c r="G41" s="31" t="s">
        <v>933</v>
      </c>
      <c r="H41" s="455"/>
      <c r="I41" s="455"/>
      <c r="J41" s="1089"/>
      <c r="K41" s="29" t="s">
        <v>662</v>
      </c>
      <c r="L41" s="462">
        <v>1000000</v>
      </c>
      <c r="M41" s="1588">
        <f t="shared" si="2"/>
        <v>400000</v>
      </c>
      <c r="N41" s="1071">
        <v>20025</v>
      </c>
      <c r="O41" s="1101">
        <v>2027</v>
      </c>
      <c r="P41" s="15"/>
      <c r="Q41" s="2"/>
      <c r="R41" s="533"/>
      <c r="S41" s="533"/>
    </row>
    <row r="42" spans="1:20" ht="51" customHeight="1" x14ac:dyDescent="0.3">
      <c r="A42" s="113">
        <v>33</v>
      </c>
      <c r="B42" s="578"/>
      <c r="C42" s="326"/>
      <c r="D42" s="579"/>
      <c r="E42" s="580"/>
      <c r="G42" s="1741" t="s">
        <v>934</v>
      </c>
      <c r="H42" s="455"/>
      <c r="I42" s="455"/>
      <c r="J42" s="1089"/>
      <c r="K42" s="31" t="s">
        <v>639</v>
      </c>
      <c r="L42" s="462">
        <v>2000000</v>
      </c>
      <c r="M42" s="1588">
        <f t="shared" si="2"/>
        <v>800000</v>
      </c>
      <c r="N42" s="1071">
        <v>2025</v>
      </c>
      <c r="O42" s="1101">
        <v>2028</v>
      </c>
      <c r="P42" s="15"/>
      <c r="Q42" s="2"/>
      <c r="R42" s="533"/>
      <c r="S42" s="533"/>
    </row>
    <row r="43" spans="1:20" ht="51" customHeight="1" x14ac:dyDescent="0.3">
      <c r="A43" s="34">
        <v>34</v>
      </c>
      <c r="B43" s="578"/>
      <c r="C43" s="326"/>
      <c r="D43" s="579"/>
      <c r="E43" s="580"/>
      <c r="F43" s="1088"/>
      <c r="G43" s="29" t="s">
        <v>935</v>
      </c>
      <c r="H43" s="455"/>
      <c r="I43" s="455"/>
      <c r="J43" s="1089"/>
      <c r="K43" s="29" t="s">
        <v>60</v>
      </c>
      <c r="L43" s="462">
        <v>1000000</v>
      </c>
      <c r="M43" s="1588">
        <f t="shared" si="2"/>
        <v>400000</v>
      </c>
      <c r="N43" s="1071">
        <v>2025</v>
      </c>
      <c r="O43" s="1101">
        <v>2028</v>
      </c>
      <c r="P43" s="15"/>
      <c r="Q43" s="2"/>
      <c r="R43" s="533"/>
      <c r="S43" s="533"/>
    </row>
    <row r="44" spans="1:20" ht="51" customHeight="1" x14ac:dyDescent="0.3">
      <c r="A44" s="34">
        <v>35</v>
      </c>
      <c r="B44" s="578"/>
      <c r="C44" s="326"/>
      <c r="D44" s="579"/>
      <c r="E44" s="580"/>
      <c r="F44" s="1088"/>
      <c r="G44" s="31" t="s">
        <v>936</v>
      </c>
      <c r="H44" s="455"/>
      <c r="I44" s="455"/>
      <c r="J44" s="1089"/>
      <c r="K44" s="29" t="s">
        <v>485</v>
      </c>
      <c r="L44" s="462">
        <v>1000000</v>
      </c>
      <c r="M44" s="458">
        <f t="shared" si="2"/>
        <v>400000</v>
      </c>
      <c r="N44" s="1071">
        <v>2025</v>
      </c>
      <c r="O44" s="1101">
        <v>2028</v>
      </c>
      <c r="P44" s="15"/>
      <c r="Q44" s="2"/>
      <c r="R44" s="533"/>
      <c r="S44" s="533"/>
    </row>
    <row r="45" spans="1:20" ht="51" customHeight="1" x14ac:dyDescent="0.3">
      <c r="A45" s="34">
        <v>36</v>
      </c>
      <c r="B45" s="578"/>
      <c r="C45" s="326"/>
      <c r="D45" s="579"/>
      <c r="E45" s="580"/>
      <c r="F45" s="1088"/>
      <c r="G45" s="1097" t="s">
        <v>937</v>
      </c>
      <c r="H45" s="1098"/>
      <c r="I45" s="1098"/>
      <c r="J45" s="1099"/>
      <c r="K45" s="1100" t="s">
        <v>42</v>
      </c>
      <c r="L45" s="1069">
        <v>500000</v>
      </c>
      <c r="M45" s="1070">
        <f t="shared" si="2"/>
        <v>200000</v>
      </c>
      <c r="N45" s="1071">
        <v>2025</v>
      </c>
      <c r="O45" s="1101">
        <v>2028</v>
      </c>
      <c r="P45" s="15"/>
      <c r="Q45" s="2"/>
      <c r="R45" s="533"/>
      <c r="S45" s="533"/>
    </row>
    <row r="46" spans="1:20" ht="75" customHeight="1" thickBot="1" x14ac:dyDescent="0.35">
      <c r="A46" s="25">
        <v>37</v>
      </c>
      <c r="B46" s="1095"/>
      <c r="C46" s="491"/>
      <c r="D46" s="595"/>
      <c r="E46" s="596"/>
      <c r="F46" s="1096"/>
      <c r="G46" s="1663" t="s">
        <v>938</v>
      </c>
      <c r="H46" s="1102"/>
      <c r="I46" s="1102"/>
      <c r="J46" s="1103"/>
      <c r="K46" s="1073" t="s">
        <v>47</v>
      </c>
      <c r="L46" s="1742">
        <v>1500000</v>
      </c>
      <c r="M46" s="1077">
        <f t="shared" si="2"/>
        <v>600000</v>
      </c>
      <c r="N46" s="1056">
        <v>2025</v>
      </c>
      <c r="O46" s="1057">
        <v>2028</v>
      </c>
      <c r="P46" s="19"/>
      <c r="Q46" s="11"/>
      <c r="R46" s="573"/>
      <c r="S46" s="573"/>
    </row>
    <row r="47" spans="1:20" ht="28.8" thickTop="1" thickBot="1" x14ac:dyDescent="0.35">
      <c r="A47" s="1094"/>
      <c r="B47" s="1661" t="s">
        <v>8</v>
      </c>
      <c r="C47" s="318" t="s">
        <v>9</v>
      </c>
      <c r="D47" s="318" t="s">
        <v>10</v>
      </c>
      <c r="E47" s="318" t="s">
        <v>11</v>
      </c>
      <c r="F47" s="319" t="s">
        <v>12</v>
      </c>
      <c r="G47" s="1740" t="s">
        <v>2</v>
      </c>
      <c r="H47" s="254" t="s">
        <v>294</v>
      </c>
      <c r="I47" s="255" t="s">
        <v>295</v>
      </c>
      <c r="J47" s="256" t="s">
        <v>5</v>
      </c>
      <c r="K47" s="320" t="s">
        <v>6</v>
      </c>
      <c r="L47" s="463" t="s">
        <v>61</v>
      </c>
      <c r="M47" s="321" t="s">
        <v>62</v>
      </c>
      <c r="N47" s="322" t="s">
        <v>63</v>
      </c>
      <c r="O47" s="323" t="s">
        <v>64</v>
      </c>
      <c r="P47" s="324" t="s">
        <v>298</v>
      </c>
      <c r="Q47" s="575" t="s">
        <v>296</v>
      </c>
      <c r="R47" s="325" t="s">
        <v>297</v>
      </c>
      <c r="S47" s="1067" t="s">
        <v>299</v>
      </c>
    </row>
    <row r="48" spans="1:20" ht="63.75" customHeight="1" thickTop="1" x14ac:dyDescent="0.3">
      <c r="A48" s="1505">
        <v>38</v>
      </c>
      <c r="B48" s="1660" t="s">
        <v>612</v>
      </c>
      <c r="C48" s="1657" t="s">
        <v>66</v>
      </c>
      <c r="D48" s="551">
        <v>47611383</v>
      </c>
      <c r="E48" s="1029">
        <v>47611383</v>
      </c>
      <c r="F48" s="1030">
        <v>600036596</v>
      </c>
      <c r="G48" s="47" t="s">
        <v>939</v>
      </c>
      <c r="H48" s="681" t="s">
        <v>39</v>
      </c>
      <c r="I48" s="678" t="s">
        <v>40</v>
      </c>
      <c r="J48" s="678" t="s">
        <v>40</v>
      </c>
      <c r="K48" s="1043" t="s">
        <v>65</v>
      </c>
      <c r="L48" s="471" t="s">
        <v>473</v>
      </c>
      <c r="M48" s="54" t="s">
        <v>474</v>
      </c>
      <c r="N48" s="275">
        <v>2025</v>
      </c>
      <c r="O48" s="276">
        <v>2027</v>
      </c>
      <c r="P48" s="569"/>
      <c r="Q48" s="7"/>
      <c r="R48" s="9"/>
      <c r="S48" s="9"/>
    </row>
    <row r="49" spans="1:19" ht="63.75" customHeight="1" x14ac:dyDescent="0.3">
      <c r="A49" s="1505">
        <v>39</v>
      </c>
      <c r="B49" s="1659"/>
      <c r="C49" s="1658"/>
      <c r="D49" s="579"/>
      <c r="E49" s="1656"/>
      <c r="F49" s="1662"/>
      <c r="G49" s="1097" t="s">
        <v>905</v>
      </c>
      <c r="H49" s="1174"/>
      <c r="I49" s="1130"/>
      <c r="J49" s="1130"/>
      <c r="K49" s="1175" t="s">
        <v>637</v>
      </c>
      <c r="L49" s="1176">
        <v>300000</v>
      </c>
      <c r="M49" s="1080">
        <f>L49*0.4</f>
        <v>120000</v>
      </c>
      <c r="N49" s="1177">
        <v>2025</v>
      </c>
      <c r="O49" s="1178">
        <v>2028</v>
      </c>
      <c r="P49" s="535"/>
      <c r="Q49" s="536"/>
      <c r="R49" s="537"/>
      <c r="S49" s="537"/>
    </row>
    <row r="50" spans="1:19" ht="63.75" customHeight="1" x14ac:dyDescent="0.3">
      <c r="A50" s="34">
        <v>40</v>
      </c>
      <c r="B50" s="3"/>
      <c r="C50" s="297"/>
      <c r="D50" s="295"/>
      <c r="E50" s="295"/>
      <c r="G50" s="1097" t="s">
        <v>940</v>
      </c>
      <c r="H50" s="1065"/>
      <c r="I50" s="1065"/>
      <c r="J50" s="1065"/>
      <c r="K50" s="1127" t="s">
        <v>42</v>
      </c>
      <c r="L50" s="1079">
        <v>500000</v>
      </c>
      <c r="M50" s="1080">
        <f>L50*0.4</f>
        <v>200000</v>
      </c>
      <c r="N50" s="1112">
        <v>2025</v>
      </c>
      <c r="O50" s="1072">
        <v>2028</v>
      </c>
      <c r="P50" s="535"/>
      <c r="Q50" s="536"/>
      <c r="R50" s="537"/>
      <c r="S50" s="537"/>
    </row>
    <row r="51" spans="1:19" ht="67.5" customHeight="1" thickBot="1" x14ac:dyDescent="0.35">
      <c r="A51" s="1505">
        <v>41</v>
      </c>
      <c r="B51" s="1053"/>
      <c r="C51" s="1045"/>
      <c r="D51" s="1046"/>
      <c r="E51" s="1046"/>
      <c r="F51" s="1047" t="s">
        <v>524</v>
      </c>
      <c r="G51" s="494" t="s">
        <v>636</v>
      </c>
      <c r="H51" s="12"/>
      <c r="I51" s="12"/>
      <c r="J51" s="12"/>
      <c r="K51" s="1048" t="s">
        <v>67</v>
      </c>
      <c r="L51" s="1049">
        <v>1500000</v>
      </c>
      <c r="M51" s="1054">
        <f>L51*0.4</f>
        <v>600000</v>
      </c>
      <c r="N51" s="1050">
        <v>2023</v>
      </c>
      <c r="O51" s="1051">
        <v>2024</v>
      </c>
      <c r="P51" s="1052"/>
      <c r="Q51" s="1044"/>
      <c r="R51" s="1053"/>
      <c r="S51" s="12"/>
    </row>
    <row r="52" spans="1:19" ht="26.25" customHeight="1" thickTop="1" thickBot="1" x14ac:dyDescent="0.35">
      <c r="A52" s="547"/>
      <c r="B52" s="317" t="s">
        <v>8</v>
      </c>
      <c r="C52" s="91" t="s">
        <v>9</v>
      </c>
      <c r="D52" s="91" t="s">
        <v>10</v>
      </c>
      <c r="E52" s="91" t="s">
        <v>11</v>
      </c>
      <c r="F52" s="92" t="s">
        <v>12</v>
      </c>
      <c r="G52" s="448" t="s">
        <v>2</v>
      </c>
      <c r="H52" s="481" t="s">
        <v>294</v>
      </c>
      <c r="I52" s="268" t="s">
        <v>295</v>
      </c>
      <c r="J52" s="260" t="s">
        <v>5</v>
      </c>
      <c r="K52" s="93" t="s">
        <v>6</v>
      </c>
      <c r="L52" s="86" t="s">
        <v>61</v>
      </c>
      <c r="M52" s="87" t="s">
        <v>62</v>
      </c>
      <c r="N52" s="88" t="s">
        <v>63</v>
      </c>
      <c r="O52" s="89" t="s">
        <v>64</v>
      </c>
      <c r="P52" s="259" t="s">
        <v>298</v>
      </c>
      <c r="Q52" s="548" t="s">
        <v>296</v>
      </c>
      <c r="R52" s="261" t="s">
        <v>297</v>
      </c>
      <c r="S52" s="549" t="s">
        <v>299</v>
      </c>
    </row>
    <row r="53" spans="1:19" ht="83.4" thickTop="1" x14ac:dyDescent="0.3">
      <c r="A53" s="366">
        <v>42</v>
      </c>
      <c r="B53" s="923" t="s">
        <v>68</v>
      </c>
      <c r="C53" s="99" t="s">
        <v>66</v>
      </c>
      <c r="D53" s="551">
        <v>61384119</v>
      </c>
      <c r="E53" s="552">
        <v>107501601</v>
      </c>
      <c r="F53" s="585">
        <v>600036651</v>
      </c>
      <c r="G53" s="315" t="s">
        <v>941</v>
      </c>
      <c r="H53" s="1035" t="s">
        <v>39</v>
      </c>
      <c r="I53" s="1036" t="s">
        <v>40</v>
      </c>
      <c r="J53" s="1035" t="s">
        <v>40</v>
      </c>
      <c r="K53" s="315" t="s">
        <v>70</v>
      </c>
      <c r="L53" s="1083">
        <v>300000</v>
      </c>
      <c r="M53" s="1084">
        <v>120000</v>
      </c>
      <c r="N53" s="1042">
        <v>2025</v>
      </c>
      <c r="O53" s="309">
        <v>2027</v>
      </c>
      <c r="P53" s="562"/>
      <c r="Q53" s="14"/>
      <c r="R53" s="9"/>
      <c r="S53" s="9"/>
    </row>
    <row r="54" spans="1:19" ht="55.2" x14ac:dyDescent="0.3">
      <c r="A54" s="366">
        <v>43</v>
      </c>
      <c r="B54" s="584"/>
      <c r="C54" s="99"/>
      <c r="D54" s="551"/>
      <c r="E54" s="552"/>
      <c r="F54" s="585"/>
      <c r="G54" s="29" t="s">
        <v>942</v>
      </c>
      <c r="H54" s="1064"/>
      <c r="I54" s="1065"/>
      <c r="J54" s="1064"/>
      <c r="K54" s="29" t="s">
        <v>69</v>
      </c>
      <c r="L54" s="1086">
        <v>1500000</v>
      </c>
      <c r="M54" s="1081">
        <v>480000</v>
      </c>
      <c r="N54" s="106">
        <v>2025</v>
      </c>
      <c r="O54" s="1063">
        <v>2027</v>
      </c>
      <c r="P54" s="1"/>
      <c r="Q54" s="1"/>
      <c r="R54" s="533"/>
      <c r="S54" s="3"/>
    </row>
    <row r="55" spans="1:19" ht="41.4" x14ac:dyDescent="0.3">
      <c r="A55" s="366">
        <v>44</v>
      </c>
      <c r="B55" s="584"/>
      <c r="C55" s="99"/>
      <c r="D55" s="551"/>
      <c r="E55" s="552"/>
      <c r="F55" s="585"/>
      <c r="G55" s="1068" t="s">
        <v>943</v>
      </c>
      <c r="H55" s="1064"/>
      <c r="I55" s="1065"/>
      <c r="J55" s="1064"/>
      <c r="K55" s="1068" t="s">
        <v>488</v>
      </c>
      <c r="L55" s="1082">
        <v>300000</v>
      </c>
      <c r="M55" s="1082">
        <v>120000</v>
      </c>
      <c r="N55" s="1071">
        <v>2025</v>
      </c>
      <c r="O55" s="1072">
        <v>2028</v>
      </c>
      <c r="P55" s="532"/>
      <c r="Q55" s="2"/>
      <c r="R55" s="3"/>
      <c r="S55" s="3"/>
    </row>
    <row r="56" spans="1:19" ht="28.2" thickBot="1" x14ac:dyDescent="0.35">
      <c r="A56" s="79">
        <v>45</v>
      </c>
      <c r="B56" s="13"/>
      <c r="C56" s="10"/>
      <c r="D56" s="10"/>
      <c r="E56" s="10"/>
      <c r="F56" s="1038"/>
      <c r="G56" s="1073" t="s">
        <v>944</v>
      </c>
      <c r="H56" s="1074"/>
      <c r="I56" s="1075"/>
      <c r="J56" s="1074"/>
      <c r="K56" s="1073" t="s">
        <v>487</v>
      </c>
      <c r="L56" s="1085">
        <v>600000</v>
      </c>
      <c r="M56" s="1085">
        <v>240000</v>
      </c>
      <c r="N56" s="1056">
        <v>2025</v>
      </c>
      <c r="O56" s="1078">
        <v>2028</v>
      </c>
      <c r="P56" s="13"/>
      <c r="Q56" s="11"/>
      <c r="R56" s="12"/>
      <c r="S56" s="12"/>
    </row>
    <row r="57" spans="1:19" ht="28.8" thickTop="1" thickBot="1" x14ac:dyDescent="0.35">
      <c r="A57" s="1066"/>
      <c r="B57" s="446" t="s">
        <v>8</v>
      </c>
      <c r="C57" s="318" t="s">
        <v>9</v>
      </c>
      <c r="D57" s="318" t="s">
        <v>10</v>
      </c>
      <c r="E57" s="318" t="s">
        <v>11</v>
      </c>
      <c r="F57" s="319" t="s">
        <v>12</v>
      </c>
      <c r="G57" s="1558" t="s">
        <v>2</v>
      </c>
      <c r="H57" s="260" t="s">
        <v>294</v>
      </c>
      <c r="I57" s="268" t="s">
        <v>295</v>
      </c>
      <c r="J57" s="1559" t="s">
        <v>5</v>
      </c>
      <c r="K57" s="85" t="s">
        <v>6</v>
      </c>
      <c r="L57" s="1566" t="s">
        <v>61</v>
      </c>
      <c r="M57" s="321" t="s">
        <v>62</v>
      </c>
      <c r="N57" s="88" t="s">
        <v>63</v>
      </c>
      <c r="O57" s="89" t="s">
        <v>64</v>
      </c>
      <c r="P57" s="259" t="s">
        <v>298</v>
      </c>
      <c r="Q57" s="548" t="s">
        <v>296</v>
      </c>
      <c r="R57" s="261" t="s">
        <v>297</v>
      </c>
      <c r="S57" s="568" t="s">
        <v>299</v>
      </c>
    </row>
    <row r="58" spans="1:19" ht="111" thickTop="1" x14ac:dyDescent="0.3">
      <c r="A58" s="366">
        <v>46</v>
      </c>
      <c r="B58" s="923" t="s">
        <v>71</v>
      </c>
      <c r="C58" s="99" t="s">
        <v>66</v>
      </c>
      <c r="D58" s="585">
        <v>61384402</v>
      </c>
      <c r="E58" s="552">
        <v>107501511</v>
      </c>
      <c r="F58" s="585">
        <v>600036634</v>
      </c>
      <c r="G58" s="1557" t="s">
        <v>945</v>
      </c>
      <c r="H58" s="1555" t="s">
        <v>39</v>
      </c>
      <c r="I58" s="1168" t="s">
        <v>40</v>
      </c>
      <c r="J58" s="1555" t="s">
        <v>40</v>
      </c>
      <c r="K58" s="1068" t="s">
        <v>486</v>
      </c>
      <c r="L58" s="1169">
        <v>800000</v>
      </c>
      <c r="M58" s="1170">
        <f>L58*0.4</f>
        <v>320000</v>
      </c>
      <c r="N58" s="1155">
        <v>2025</v>
      </c>
      <c r="O58" s="1330">
        <v>2027</v>
      </c>
      <c r="P58" s="1171"/>
      <c r="Q58" s="1172"/>
      <c r="R58" s="1563" t="s">
        <v>301</v>
      </c>
      <c r="S58" s="1173" t="s">
        <v>168</v>
      </c>
    </row>
    <row r="59" spans="1:19" ht="75.75" customHeight="1" x14ac:dyDescent="0.3">
      <c r="A59" s="366">
        <v>47</v>
      </c>
      <c r="B59" s="584"/>
      <c r="C59" s="99"/>
      <c r="D59" s="585"/>
      <c r="E59" s="552"/>
      <c r="F59" s="1553"/>
      <c r="G59" s="29" t="s">
        <v>946</v>
      </c>
      <c r="H59" s="554"/>
      <c r="I59" s="9"/>
      <c r="J59" s="554"/>
      <c r="K59" s="29" t="s">
        <v>336</v>
      </c>
      <c r="L59" s="462">
        <v>1000000</v>
      </c>
      <c r="M59" s="458">
        <f>L59*0.4</f>
        <v>400000</v>
      </c>
      <c r="N59" s="275">
        <v>2025</v>
      </c>
      <c r="O59" s="490">
        <v>2027</v>
      </c>
      <c r="P59" s="532"/>
      <c r="Q59" s="2"/>
      <c r="R59" s="1564"/>
      <c r="S59" s="611" t="s">
        <v>168</v>
      </c>
    </row>
    <row r="60" spans="1:19" ht="75.75" customHeight="1" x14ac:dyDescent="0.3">
      <c r="A60" s="366">
        <v>48</v>
      </c>
      <c r="B60" s="584"/>
      <c r="C60" s="99"/>
      <c r="D60" s="585"/>
      <c r="E60" s="552"/>
      <c r="F60" s="1553"/>
      <c r="G60" s="29" t="s">
        <v>947</v>
      </c>
      <c r="H60" s="554"/>
      <c r="I60" s="9"/>
      <c r="J60" s="554"/>
      <c r="K60" s="29" t="s">
        <v>659</v>
      </c>
      <c r="L60" s="462">
        <v>800000</v>
      </c>
      <c r="M60" s="458">
        <f>L60*0.4</f>
        <v>320000</v>
      </c>
      <c r="N60" s="275">
        <v>2025</v>
      </c>
      <c r="O60" s="490">
        <v>2027</v>
      </c>
      <c r="P60" s="532"/>
      <c r="Q60" s="2"/>
      <c r="R60" s="1564"/>
      <c r="S60" s="611" t="s">
        <v>168</v>
      </c>
    </row>
    <row r="61" spans="1:19" ht="41.4" x14ac:dyDescent="0.3">
      <c r="A61" s="366">
        <v>49</v>
      </c>
      <c r="B61" s="20"/>
      <c r="C61" s="6"/>
      <c r="D61" s="6"/>
      <c r="E61" s="6"/>
      <c r="F61" s="1031"/>
      <c r="G61" s="1549" t="s">
        <v>948</v>
      </c>
      <c r="H61" s="554"/>
      <c r="I61" s="9"/>
      <c r="J61" s="554"/>
      <c r="K61" s="29" t="s">
        <v>73</v>
      </c>
      <c r="L61" s="1341">
        <v>1000000</v>
      </c>
      <c r="M61" s="510">
        <f>L61*0.4</f>
        <v>400000</v>
      </c>
      <c r="N61" s="275">
        <v>2025</v>
      </c>
      <c r="O61" s="490">
        <v>2028</v>
      </c>
      <c r="P61" s="532"/>
      <c r="Q61" s="2"/>
      <c r="R61" s="677"/>
      <c r="S61" s="611" t="s">
        <v>168</v>
      </c>
    </row>
    <row r="62" spans="1:19" ht="41.4" x14ac:dyDescent="0.3">
      <c r="A62" s="366">
        <v>50</v>
      </c>
      <c r="B62" s="20"/>
      <c r="C62" s="6"/>
      <c r="D62" s="6"/>
      <c r="E62" s="6"/>
      <c r="F62" s="1031"/>
      <c r="G62" s="40" t="s">
        <v>949</v>
      </c>
      <c r="H62" s="1556"/>
      <c r="I62" s="1554"/>
      <c r="J62" s="1556"/>
      <c r="K62" s="1765" t="s">
        <v>660</v>
      </c>
      <c r="L62" s="1766">
        <v>500000</v>
      </c>
      <c r="M62" s="1767">
        <v>200000</v>
      </c>
      <c r="N62" s="873">
        <v>2025</v>
      </c>
      <c r="O62" s="1768">
        <v>2026</v>
      </c>
      <c r="P62" s="1241"/>
      <c r="Q62" s="725"/>
      <c r="R62" s="143"/>
      <c r="S62" s="1567" t="s">
        <v>168</v>
      </c>
    </row>
    <row r="63" spans="1:19" ht="69.599999999999994" thickBot="1" x14ac:dyDescent="0.35">
      <c r="A63" s="366">
        <v>51</v>
      </c>
      <c r="B63" s="20"/>
      <c r="C63" s="6"/>
      <c r="D63" s="6"/>
      <c r="E63" s="6"/>
      <c r="F63" s="1047" t="s">
        <v>524</v>
      </c>
      <c r="G63" s="1137" t="s">
        <v>629</v>
      </c>
      <c r="H63" s="1560"/>
      <c r="I63" s="1561"/>
      <c r="J63" s="1560"/>
      <c r="K63" s="1137" t="s">
        <v>72</v>
      </c>
      <c r="L63" s="1562" t="s">
        <v>436</v>
      </c>
      <c r="M63" s="1054">
        <v>200000</v>
      </c>
      <c r="N63" s="1050">
        <v>2023</v>
      </c>
      <c r="O63" s="966">
        <v>2024</v>
      </c>
      <c r="P63" s="13"/>
      <c r="Q63" s="11"/>
      <c r="R63" s="1565"/>
      <c r="S63" s="1039"/>
    </row>
    <row r="64" spans="1:19" ht="28.8" thickTop="1" thickBot="1" x14ac:dyDescent="0.35">
      <c r="A64" s="560"/>
      <c r="B64" s="445" t="s">
        <v>8</v>
      </c>
      <c r="C64" s="91" t="s">
        <v>9</v>
      </c>
      <c r="D64" s="91" t="s">
        <v>10</v>
      </c>
      <c r="E64" s="91" t="s">
        <v>11</v>
      </c>
      <c r="F64" s="319" t="s">
        <v>12</v>
      </c>
      <c r="G64" s="93" t="s">
        <v>2</v>
      </c>
      <c r="H64" s="481" t="s">
        <v>294</v>
      </c>
      <c r="I64" s="268" t="s">
        <v>295</v>
      </c>
      <c r="J64" s="260" t="s">
        <v>5</v>
      </c>
      <c r="K64" s="93" t="s">
        <v>6</v>
      </c>
      <c r="L64" s="86" t="s">
        <v>61</v>
      </c>
      <c r="M64" s="87" t="s">
        <v>62</v>
      </c>
      <c r="N64" s="88" t="s">
        <v>63</v>
      </c>
      <c r="O64" s="89" t="s">
        <v>64</v>
      </c>
      <c r="P64" s="259" t="s">
        <v>298</v>
      </c>
      <c r="Q64" s="548" t="s">
        <v>296</v>
      </c>
      <c r="R64" s="261" t="s">
        <v>297</v>
      </c>
      <c r="S64" s="568" t="s">
        <v>299</v>
      </c>
    </row>
    <row r="65" spans="1:19" ht="42" thickTop="1" x14ac:dyDescent="0.3">
      <c r="A65" s="366">
        <v>52</v>
      </c>
      <c r="B65" s="923" t="s">
        <v>74</v>
      </c>
      <c r="C65" s="99" t="s">
        <v>66</v>
      </c>
      <c r="D65" s="1028">
        <v>61385191</v>
      </c>
      <c r="E65" s="1029">
        <v>107500698</v>
      </c>
      <c r="F65" s="1030">
        <v>600036928</v>
      </c>
      <c r="G65" s="1034" t="s">
        <v>950</v>
      </c>
      <c r="H65" s="1093" t="s">
        <v>39</v>
      </c>
      <c r="I65" s="1036" t="s">
        <v>40</v>
      </c>
      <c r="J65" s="1041" t="s">
        <v>40</v>
      </c>
      <c r="K65" s="1679" t="s">
        <v>678</v>
      </c>
      <c r="L65" s="1668">
        <v>2000000</v>
      </c>
      <c r="M65" s="509">
        <f>L65*0.4</f>
        <v>800000</v>
      </c>
      <c r="N65" s="275">
        <v>2025</v>
      </c>
      <c r="O65" s="490">
        <v>2027</v>
      </c>
      <c r="P65" s="569"/>
      <c r="Q65" s="7"/>
      <c r="R65" s="1673"/>
      <c r="S65" s="1037" t="s">
        <v>168</v>
      </c>
    </row>
    <row r="66" spans="1:19" ht="27.6" x14ac:dyDescent="0.3">
      <c r="A66" s="366">
        <v>53</v>
      </c>
      <c r="B66" s="1166"/>
      <c r="C66" s="99"/>
      <c r="D66" s="1028"/>
      <c r="E66" s="1029"/>
      <c r="F66" s="1030"/>
      <c r="G66" s="1033" t="s">
        <v>951</v>
      </c>
      <c r="H66" s="1676"/>
      <c r="I66" s="3"/>
      <c r="J66" s="533"/>
      <c r="K66" s="1680" t="s">
        <v>75</v>
      </c>
      <c r="L66" s="452">
        <v>2000000</v>
      </c>
      <c r="M66" s="509">
        <f>L66*0.4</f>
        <v>800000</v>
      </c>
      <c r="N66" s="275">
        <v>2025</v>
      </c>
      <c r="O66" s="490">
        <v>2027</v>
      </c>
      <c r="P66" s="532"/>
      <c r="Q66" s="2"/>
      <c r="R66" s="1674"/>
      <c r="S66" s="611"/>
    </row>
    <row r="67" spans="1:19" ht="69" x14ac:dyDescent="0.3">
      <c r="A67" s="366">
        <v>54</v>
      </c>
      <c r="B67" s="20"/>
      <c r="C67" s="6"/>
      <c r="D67" s="6"/>
      <c r="E67" s="6"/>
      <c r="F67" s="1031"/>
      <c r="G67" s="31" t="s">
        <v>952</v>
      </c>
      <c r="H67" s="1677"/>
      <c r="I67" s="9"/>
      <c r="J67" s="566"/>
      <c r="K67" s="1681" t="s">
        <v>76</v>
      </c>
      <c r="L67" s="471" t="s">
        <v>439</v>
      </c>
      <c r="M67" s="50" t="s">
        <v>440</v>
      </c>
      <c r="N67" s="275">
        <v>2025</v>
      </c>
      <c r="O67" s="490">
        <v>2027</v>
      </c>
      <c r="P67" s="532"/>
      <c r="Q67" s="2"/>
      <c r="R67" s="1674"/>
      <c r="S67" s="611" t="s">
        <v>168</v>
      </c>
    </row>
    <row r="68" spans="1:19" ht="27.6" x14ac:dyDescent="0.3">
      <c r="A68" s="36">
        <v>55</v>
      </c>
      <c r="B68" s="20"/>
      <c r="C68" s="6"/>
      <c r="D68" s="6"/>
      <c r="E68" s="6"/>
      <c r="F68" s="385"/>
      <c r="G68" s="1097" t="s">
        <v>953</v>
      </c>
      <c r="H68" s="1678"/>
      <c r="I68" s="1128"/>
      <c r="J68" s="1675"/>
      <c r="K68" s="1149" t="s">
        <v>491</v>
      </c>
      <c r="L68" s="1079">
        <v>800000</v>
      </c>
      <c r="M68" s="1070">
        <v>320000</v>
      </c>
      <c r="N68" s="1071">
        <v>2025</v>
      </c>
      <c r="O68" s="1072">
        <v>2028</v>
      </c>
      <c r="P68" s="532"/>
      <c r="Q68" s="2"/>
      <c r="R68" s="1674"/>
      <c r="S68" s="611"/>
    </row>
    <row r="69" spans="1:19" ht="41.4" x14ac:dyDescent="0.3">
      <c r="A69" s="36">
        <v>56</v>
      </c>
      <c r="B69" s="20"/>
      <c r="C69" s="6"/>
      <c r="D69" s="6"/>
      <c r="E69" s="6"/>
      <c r="F69" s="385"/>
      <c r="G69" s="1097" t="s">
        <v>954</v>
      </c>
      <c r="H69" s="1678"/>
      <c r="I69" s="1128"/>
      <c r="J69" s="1675"/>
      <c r="K69" s="1159" t="s">
        <v>492</v>
      </c>
      <c r="L69" s="1069">
        <v>700000</v>
      </c>
      <c r="M69" s="1140">
        <v>280000</v>
      </c>
      <c r="N69" s="1071">
        <v>2025</v>
      </c>
      <c r="O69" s="1072">
        <v>2028</v>
      </c>
      <c r="P69" s="532"/>
      <c r="Q69" s="2"/>
      <c r="R69" s="1674"/>
      <c r="S69" s="611"/>
    </row>
    <row r="70" spans="1:19" ht="41.4" x14ac:dyDescent="0.3">
      <c r="A70" s="38">
        <v>57</v>
      </c>
      <c r="B70" s="15"/>
      <c r="C70" s="1"/>
      <c r="D70" s="1"/>
      <c r="E70" s="1"/>
      <c r="F70" s="1669" t="s">
        <v>524</v>
      </c>
      <c r="G70" s="1670" t="s">
        <v>330</v>
      </c>
      <c r="H70" s="1677"/>
      <c r="I70" s="9"/>
      <c r="J70" s="566"/>
      <c r="K70" s="1682" t="s">
        <v>489</v>
      </c>
      <c r="L70" s="1671">
        <v>100000</v>
      </c>
      <c r="M70" s="984">
        <v>40000</v>
      </c>
      <c r="N70" s="956">
        <v>2023</v>
      </c>
      <c r="O70" s="1672">
        <v>2024</v>
      </c>
      <c r="P70" s="569"/>
      <c r="Q70" s="7"/>
      <c r="R70" s="1673"/>
      <c r="S70" s="1037"/>
    </row>
    <row r="71" spans="1:19" ht="42" thickBot="1" x14ac:dyDescent="0.35">
      <c r="A71" s="108">
        <v>58</v>
      </c>
      <c r="B71" s="19"/>
      <c r="C71" s="10"/>
      <c r="D71" s="10"/>
      <c r="E71" s="10"/>
      <c r="F71" s="1686" t="s">
        <v>524</v>
      </c>
      <c r="G71" s="1137" t="s">
        <v>330</v>
      </c>
      <c r="H71" s="1547"/>
      <c r="I71" s="12"/>
      <c r="J71" s="573"/>
      <c r="K71" s="1683" t="s">
        <v>490</v>
      </c>
      <c r="L71" s="1684">
        <v>2000000</v>
      </c>
      <c r="M71" s="1138">
        <v>800000</v>
      </c>
      <c r="N71" s="1050">
        <v>2023</v>
      </c>
      <c r="O71" s="966">
        <v>2024</v>
      </c>
      <c r="P71" s="13"/>
      <c r="Q71" s="11"/>
      <c r="R71" s="1685"/>
      <c r="S71" s="1039"/>
    </row>
    <row r="72" spans="1:19" ht="28.8" thickTop="1" thickBot="1" x14ac:dyDescent="0.35">
      <c r="A72" s="574"/>
      <c r="B72" s="446" t="s">
        <v>8</v>
      </c>
      <c r="C72" s="318" t="s">
        <v>9</v>
      </c>
      <c r="D72" s="318" t="s">
        <v>10</v>
      </c>
      <c r="E72" s="318" t="s">
        <v>11</v>
      </c>
      <c r="F72" s="319" t="s">
        <v>12</v>
      </c>
      <c r="G72" s="448" t="s">
        <v>2</v>
      </c>
      <c r="H72" s="254" t="s">
        <v>294</v>
      </c>
      <c r="I72" s="255" t="s">
        <v>295</v>
      </c>
      <c r="J72" s="256" t="s">
        <v>5</v>
      </c>
      <c r="K72" s="320" t="s">
        <v>6</v>
      </c>
      <c r="L72" s="463" t="s">
        <v>61</v>
      </c>
      <c r="M72" s="321" t="s">
        <v>62</v>
      </c>
      <c r="N72" s="322" t="s">
        <v>63</v>
      </c>
      <c r="O72" s="323" t="s">
        <v>64</v>
      </c>
      <c r="P72" s="324" t="s">
        <v>298</v>
      </c>
      <c r="Q72" s="575" t="s">
        <v>296</v>
      </c>
      <c r="R72" s="325" t="s">
        <v>297</v>
      </c>
      <c r="S72" s="576" t="s">
        <v>299</v>
      </c>
    </row>
    <row r="73" spans="1:19" ht="55.8" thickTop="1" x14ac:dyDescent="0.3">
      <c r="A73" s="366">
        <v>59</v>
      </c>
      <c r="B73" s="926" t="s">
        <v>77</v>
      </c>
      <c r="C73" s="5" t="s">
        <v>66</v>
      </c>
      <c r="D73" s="564">
        <v>61384470</v>
      </c>
      <c r="E73" s="564">
        <v>107501694</v>
      </c>
      <c r="F73" s="586">
        <v>600036782</v>
      </c>
      <c r="G73" s="961" t="s">
        <v>916</v>
      </c>
      <c r="H73" s="606" t="s">
        <v>39</v>
      </c>
      <c r="I73" s="606" t="s">
        <v>40</v>
      </c>
      <c r="J73" s="606" t="s">
        <v>40</v>
      </c>
      <c r="K73" s="962" t="s">
        <v>78</v>
      </c>
      <c r="L73" s="465" t="s">
        <v>441</v>
      </c>
      <c r="M73" s="45" t="s">
        <v>442</v>
      </c>
      <c r="N73" s="273">
        <v>2025</v>
      </c>
      <c r="O73" s="354">
        <v>2027</v>
      </c>
      <c r="P73" s="532"/>
      <c r="Q73" s="2"/>
      <c r="R73" s="3"/>
      <c r="S73" s="3"/>
    </row>
    <row r="74" spans="1:19" ht="55.8" thickBot="1" x14ac:dyDescent="0.35">
      <c r="A74" s="366">
        <v>60</v>
      </c>
      <c r="B74" s="587"/>
      <c r="C74" s="6"/>
      <c r="D74" s="580"/>
      <c r="E74" s="580"/>
      <c r="F74" s="588"/>
      <c r="G74" s="57" t="s">
        <v>955</v>
      </c>
      <c r="H74" s="12"/>
      <c r="I74" s="12"/>
      <c r="J74" s="12"/>
      <c r="K74" s="55" t="s">
        <v>79</v>
      </c>
      <c r="L74" s="466" t="s">
        <v>443</v>
      </c>
      <c r="M74" s="54" t="s">
        <v>444</v>
      </c>
      <c r="N74" s="274">
        <v>2025</v>
      </c>
      <c r="O74" s="112">
        <v>2027</v>
      </c>
      <c r="P74" s="532"/>
      <c r="Q74" s="2"/>
      <c r="R74" s="3"/>
      <c r="S74" s="3"/>
    </row>
    <row r="75" spans="1:19" ht="28.8" thickTop="1" thickBot="1" x14ac:dyDescent="0.35">
      <c r="A75" s="547"/>
      <c r="B75" s="90" t="s">
        <v>8</v>
      </c>
      <c r="C75" s="91" t="s">
        <v>9</v>
      </c>
      <c r="D75" s="91" t="s">
        <v>10</v>
      </c>
      <c r="E75" s="91" t="s">
        <v>11</v>
      </c>
      <c r="F75" s="485" t="s">
        <v>12</v>
      </c>
      <c r="G75" s="93" t="s">
        <v>2</v>
      </c>
      <c r="H75" s="481" t="s">
        <v>294</v>
      </c>
      <c r="I75" s="268" t="s">
        <v>295</v>
      </c>
      <c r="J75" s="260" t="s">
        <v>5</v>
      </c>
      <c r="K75" s="93" t="s">
        <v>6</v>
      </c>
      <c r="L75" s="460" t="s">
        <v>61</v>
      </c>
      <c r="M75" s="87" t="s">
        <v>62</v>
      </c>
      <c r="N75" s="88" t="s">
        <v>63</v>
      </c>
      <c r="O75" s="89" t="s">
        <v>64</v>
      </c>
      <c r="P75" s="259" t="s">
        <v>298</v>
      </c>
      <c r="Q75" s="548" t="s">
        <v>296</v>
      </c>
      <c r="R75" s="261" t="s">
        <v>297</v>
      </c>
      <c r="S75" s="549" t="s">
        <v>299</v>
      </c>
    </row>
    <row r="76" spans="1:19" ht="36.6" thickTop="1" x14ac:dyDescent="0.3">
      <c r="A76" s="366">
        <v>61</v>
      </c>
      <c r="B76" s="924" t="s">
        <v>80</v>
      </c>
      <c r="C76" s="5" t="s">
        <v>66</v>
      </c>
      <c r="D76" s="563">
        <v>61384241</v>
      </c>
      <c r="E76" s="564">
        <v>107501589</v>
      </c>
      <c r="F76" s="583">
        <v>600036421</v>
      </c>
      <c r="G76" s="975" t="s">
        <v>956</v>
      </c>
      <c r="H76" s="683" t="s">
        <v>39</v>
      </c>
      <c r="I76" s="678" t="s">
        <v>40</v>
      </c>
      <c r="J76" s="683" t="s">
        <v>40</v>
      </c>
      <c r="K76" s="962" t="s">
        <v>332</v>
      </c>
      <c r="L76" s="1579">
        <v>600000</v>
      </c>
      <c r="M76" s="1580">
        <v>240000</v>
      </c>
      <c r="N76" s="275">
        <v>2025</v>
      </c>
      <c r="O76" s="276">
        <v>2026</v>
      </c>
      <c r="P76" s="532"/>
      <c r="Q76" s="2"/>
      <c r="R76" s="3"/>
      <c r="S76" s="3"/>
    </row>
    <row r="77" spans="1:19" ht="69" x14ac:dyDescent="0.3">
      <c r="A77" s="366">
        <v>62</v>
      </c>
      <c r="B77" s="569"/>
      <c r="C77" s="6"/>
      <c r="D77" s="35"/>
      <c r="E77" s="35"/>
      <c r="F77" s="367"/>
      <c r="G77" s="56" t="s">
        <v>957</v>
      </c>
      <c r="H77" s="554"/>
      <c r="I77" s="9"/>
      <c r="J77" s="554"/>
      <c r="K77" s="29" t="s">
        <v>331</v>
      </c>
      <c r="L77" s="468">
        <v>700000</v>
      </c>
      <c r="M77" s="457">
        <f>L77*0.4</f>
        <v>280000</v>
      </c>
      <c r="N77" s="275">
        <v>2025</v>
      </c>
      <c r="O77" s="276">
        <v>2026</v>
      </c>
      <c r="P77" s="532"/>
      <c r="Q77" s="2"/>
      <c r="R77" s="3"/>
      <c r="S77" s="3"/>
    </row>
    <row r="78" spans="1:19" ht="41.4" x14ac:dyDescent="0.3">
      <c r="A78" s="366">
        <v>63</v>
      </c>
      <c r="B78" s="569"/>
      <c r="C78" s="6"/>
      <c r="D78" s="35"/>
      <c r="E78" s="35"/>
      <c r="F78" s="367"/>
      <c r="G78" s="56" t="s">
        <v>958</v>
      </c>
      <c r="H78" s="524"/>
      <c r="I78" s="3"/>
      <c r="J78" s="524"/>
      <c r="K78" s="47" t="s">
        <v>494</v>
      </c>
      <c r="L78" s="468">
        <v>250000</v>
      </c>
      <c r="M78" s="458">
        <f>L78*0.4</f>
        <v>100000</v>
      </c>
      <c r="N78" s="275">
        <v>2025</v>
      </c>
      <c r="O78" s="276">
        <v>2028</v>
      </c>
      <c r="P78" s="532"/>
      <c r="Q78" s="2"/>
      <c r="R78" s="3"/>
      <c r="S78" s="3"/>
    </row>
    <row r="79" spans="1:19" ht="27.6" x14ac:dyDescent="0.3">
      <c r="A79" s="366">
        <v>64</v>
      </c>
      <c r="B79" s="569"/>
      <c r="C79" s="6"/>
      <c r="D79" s="35"/>
      <c r="E79" s="35"/>
      <c r="F79" s="367"/>
      <c r="G79" s="56" t="s">
        <v>959</v>
      </c>
      <c r="H79" s="524"/>
      <c r="I79" s="3"/>
      <c r="J79" s="524"/>
      <c r="K79" s="47" t="s">
        <v>493</v>
      </c>
      <c r="L79" s="468">
        <v>2500000</v>
      </c>
      <c r="M79" s="458">
        <f>L79*0.4</f>
        <v>1000000</v>
      </c>
      <c r="N79" s="275">
        <v>2025</v>
      </c>
      <c r="O79" s="276">
        <v>2028</v>
      </c>
      <c r="P79" s="532"/>
      <c r="Q79" s="2"/>
      <c r="R79" s="3"/>
      <c r="S79" s="3"/>
    </row>
    <row r="80" spans="1:19" ht="27.6" x14ac:dyDescent="0.3">
      <c r="A80" s="366">
        <v>65</v>
      </c>
      <c r="B80" s="569"/>
      <c r="C80" s="6"/>
      <c r="D80" s="35"/>
      <c r="E80" s="35"/>
      <c r="F80" s="367"/>
      <c r="G80" s="49" t="s">
        <v>960</v>
      </c>
      <c r="H80" s="438"/>
      <c r="I80" s="347"/>
      <c r="J80" s="438"/>
      <c r="K80" s="47" t="s">
        <v>495</v>
      </c>
      <c r="L80" s="468">
        <v>4000000</v>
      </c>
      <c r="M80" s="458">
        <f>L80*0.4</f>
        <v>1600000</v>
      </c>
      <c r="N80" s="275">
        <v>2025</v>
      </c>
      <c r="O80" s="276">
        <v>2028</v>
      </c>
      <c r="P80" s="532"/>
      <c r="Q80" s="2"/>
      <c r="R80" s="3"/>
      <c r="S80" s="3"/>
    </row>
    <row r="81" spans="1:19" ht="55.8" thickBot="1" x14ac:dyDescent="0.35">
      <c r="A81" s="366">
        <v>66</v>
      </c>
      <c r="B81" s="569"/>
      <c r="C81" s="6"/>
      <c r="D81" s="35"/>
      <c r="E81" s="35"/>
      <c r="F81" s="367"/>
      <c r="G81" s="48" t="s">
        <v>961</v>
      </c>
      <c r="H81" s="589"/>
      <c r="I81" s="12"/>
      <c r="J81" s="589"/>
      <c r="K81" s="48" t="s">
        <v>333</v>
      </c>
      <c r="L81" s="486">
        <v>1200000</v>
      </c>
      <c r="M81" s="1581">
        <f>L81*0.4</f>
        <v>480000</v>
      </c>
      <c r="N81" s="274">
        <v>2025</v>
      </c>
      <c r="O81" s="112">
        <v>2027</v>
      </c>
      <c r="P81" s="13"/>
      <c r="Q81" s="11"/>
      <c r="R81" s="12"/>
      <c r="S81" s="12"/>
    </row>
    <row r="82" spans="1:19" ht="28.8" thickTop="1" thickBot="1" x14ac:dyDescent="0.35">
      <c r="A82" s="560"/>
      <c r="B82" s="90" t="s">
        <v>8</v>
      </c>
      <c r="C82" s="91" t="s">
        <v>9</v>
      </c>
      <c r="D82" s="91" t="s">
        <v>10</v>
      </c>
      <c r="E82" s="91" t="s">
        <v>11</v>
      </c>
      <c r="F82" s="92" t="s">
        <v>12</v>
      </c>
      <c r="G82" s="85" t="s">
        <v>2</v>
      </c>
      <c r="H82" s="481" t="s">
        <v>294</v>
      </c>
      <c r="I82" s="268" t="s">
        <v>295</v>
      </c>
      <c r="J82" s="260" t="s">
        <v>5</v>
      </c>
      <c r="K82" s="93" t="s">
        <v>6</v>
      </c>
      <c r="L82" s="86" t="s">
        <v>61</v>
      </c>
      <c r="M82" s="87" t="s">
        <v>62</v>
      </c>
      <c r="N82" s="88" t="s">
        <v>63</v>
      </c>
      <c r="O82" s="89" t="s">
        <v>64</v>
      </c>
      <c r="P82" s="590"/>
      <c r="Q82" s="591"/>
      <c r="R82" s="591"/>
      <c r="S82" s="592"/>
    </row>
    <row r="83" spans="1:19" ht="75.75" customHeight="1" thickTop="1" x14ac:dyDescent="0.3">
      <c r="A83" s="366">
        <v>67</v>
      </c>
      <c r="B83" s="927" t="s">
        <v>81</v>
      </c>
      <c r="C83" s="99" t="s">
        <v>66</v>
      </c>
      <c r="D83" s="551">
        <v>61384526</v>
      </c>
      <c r="E83" s="552">
        <v>107501619</v>
      </c>
      <c r="F83" s="585">
        <v>600036766</v>
      </c>
      <c r="G83" s="694" t="s">
        <v>962</v>
      </c>
      <c r="H83" s="681" t="s">
        <v>39</v>
      </c>
      <c r="I83" s="683" t="s">
        <v>40</v>
      </c>
      <c r="J83" s="682" t="s">
        <v>40</v>
      </c>
      <c r="K83" s="694" t="s">
        <v>497</v>
      </c>
      <c r="L83" s="1546">
        <v>4000000</v>
      </c>
      <c r="M83" s="457">
        <f>L83*0.4</f>
        <v>1600000</v>
      </c>
      <c r="N83" s="275">
        <v>2025</v>
      </c>
      <c r="O83" s="276">
        <v>2027</v>
      </c>
      <c r="P83" s="487" t="s">
        <v>168</v>
      </c>
      <c r="Q83" s="276" t="s">
        <v>168</v>
      </c>
      <c r="R83" s="9"/>
      <c r="S83" s="9"/>
    </row>
    <row r="84" spans="1:19" ht="75.75" customHeight="1" x14ac:dyDescent="0.3">
      <c r="A84" s="366">
        <v>68</v>
      </c>
      <c r="B84" s="1167"/>
      <c r="C84" s="99"/>
      <c r="D84" s="551"/>
      <c r="E84" s="552"/>
      <c r="F84" s="585"/>
      <c r="G84" s="31" t="s">
        <v>963</v>
      </c>
      <c r="H84" s="1041"/>
      <c r="I84" s="1035"/>
      <c r="J84" s="1093"/>
      <c r="K84" s="31" t="s">
        <v>525</v>
      </c>
      <c r="L84" s="1546">
        <v>880000</v>
      </c>
      <c r="M84" s="458">
        <v>352000</v>
      </c>
      <c r="N84" s="275">
        <v>2025</v>
      </c>
      <c r="O84" s="276">
        <v>2028</v>
      </c>
      <c r="P84" s="487"/>
      <c r="Q84" s="276"/>
      <c r="R84" s="9"/>
      <c r="S84" s="9"/>
    </row>
    <row r="85" spans="1:19" ht="28.2" thickBot="1" x14ac:dyDescent="0.35">
      <c r="A85" s="25">
        <v>69</v>
      </c>
      <c r="B85" s="13"/>
      <c r="C85" s="10"/>
      <c r="D85" s="107"/>
      <c r="E85" s="107"/>
      <c r="F85" s="572"/>
      <c r="G85" s="1055" t="s">
        <v>964</v>
      </c>
      <c r="H85" s="573"/>
      <c r="I85" s="589"/>
      <c r="J85" s="1547"/>
      <c r="K85" s="44" t="s">
        <v>496</v>
      </c>
      <c r="L85" s="1548">
        <v>400000</v>
      </c>
      <c r="M85" s="488">
        <f>L85*0.4</f>
        <v>160000</v>
      </c>
      <c r="N85" s="1056">
        <v>2025</v>
      </c>
      <c r="O85" s="1057">
        <v>2028</v>
      </c>
      <c r="P85" s="111"/>
      <c r="Q85" s="112"/>
      <c r="R85" s="12"/>
      <c r="S85" s="12"/>
    </row>
    <row r="86" spans="1:19" ht="28.8" thickTop="1" thickBot="1" x14ac:dyDescent="0.35">
      <c r="A86" s="574"/>
      <c r="B86" s="317" t="s">
        <v>8</v>
      </c>
      <c r="C86" s="318" t="s">
        <v>9</v>
      </c>
      <c r="D86" s="318" t="s">
        <v>10</v>
      </c>
      <c r="E86" s="318" t="s">
        <v>11</v>
      </c>
      <c r="F86" s="319" t="s">
        <v>12</v>
      </c>
      <c r="G86" s="93" t="s">
        <v>2</v>
      </c>
      <c r="H86" s="260" t="s">
        <v>294</v>
      </c>
      <c r="I86" s="268" t="s">
        <v>295</v>
      </c>
      <c r="J86" s="260" t="s">
        <v>5</v>
      </c>
      <c r="K86" s="93" t="s">
        <v>6</v>
      </c>
      <c r="L86" s="86" t="s">
        <v>61</v>
      </c>
      <c r="M86" s="87" t="s">
        <v>62</v>
      </c>
      <c r="N86" s="88" t="s">
        <v>63</v>
      </c>
      <c r="O86" s="89" t="s">
        <v>64</v>
      </c>
      <c r="P86" s="324" t="s">
        <v>298</v>
      </c>
      <c r="Q86" s="575" t="s">
        <v>296</v>
      </c>
      <c r="R86" s="325" t="s">
        <v>297</v>
      </c>
      <c r="S86" s="576" t="s">
        <v>299</v>
      </c>
    </row>
    <row r="87" spans="1:19" ht="55.8" thickTop="1" x14ac:dyDescent="0.3">
      <c r="A87" s="366">
        <v>70</v>
      </c>
      <c r="B87" s="928" t="s">
        <v>82</v>
      </c>
      <c r="C87" s="99" t="s">
        <v>66</v>
      </c>
      <c r="D87" s="552">
        <v>61386448</v>
      </c>
      <c r="E87" s="552">
        <v>107500647</v>
      </c>
      <c r="F87" s="585">
        <v>600036910</v>
      </c>
      <c r="G87" s="1651" t="s">
        <v>966</v>
      </c>
      <c r="H87" s="678" t="s">
        <v>39</v>
      </c>
      <c r="I87" s="683" t="s">
        <v>40</v>
      </c>
      <c r="J87" s="678" t="s">
        <v>40</v>
      </c>
      <c r="K87" s="1639" t="s">
        <v>668</v>
      </c>
      <c r="L87" s="469">
        <v>2000000</v>
      </c>
      <c r="M87" s="457">
        <f>L87*0.4</f>
        <v>800000</v>
      </c>
      <c r="N87" s="487">
        <v>2025</v>
      </c>
      <c r="O87" s="276">
        <v>2027</v>
      </c>
      <c r="P87" s="487" t="s">
        <v>168</v>
      </c>
      <c r="Q87" s="276" t="s">
        <v>168</v>
      </c>
      <c r="R87" s="9"/>
      <c r="S87" s="9"/>
    </row>
    <row r="88" spans="1:19" ht="55.2" x14ac:dyDescent="0.3">
      <c r="A88" s="366">
        <v>71</v>
      </c>
      <c r="B88" s="1649"/>
      <c r="C88" s="99"/>
      <c r="D88" s="552"/>
      <c r="E88" s="552"/>
      <c r="F88" s="585"/>
      <c r="G88" s="1652" t="s">
        <v>965</v>
      </c>
      <c r="H88" s="678"/>
      <c r="I88" s="683"/>
      <c r="J88" s="678"/>
      <c r="K88" s="1639" t="s">
        <v>669</v>
      </c>
      <c r="L88" s="469">
        <v>2000000</v>
      </c>
      <c r="M88" s="457">
        <v>800000</v>
      </c>
      <c r="N88" s="487">
        <v>2025</v>
      </c>
      <c r="O88" s="276">
        <v>2027</v>
      </c>
      <c r="P88" s="487" t="s">
        <v>168</v>
      </c>
      <c r="Q88" s="276" t="s">
        <v>168</v>
      </c>
      <c r="R88" s="9"/>
      <c r="S88" s="9"/>
    </row>
    <row r="89" spans="1:19" ht="69" x14ac:dyDescent="0.3">
      <c r="A89" s="366">
        <v>72</v>
      </c>
      <c r="B89" s="1649"/>
      <c r="C89" s="99"/>
      <c r="D89" s="552"/>
      <c r="E89" s="552"/>
      <c r="F89" s="585"/>
      <c r="G89" s="1652" t="s">
        <v>967</v>
      </c>
      <c r="H89" s="678"/>
      <c r="I89" s="683"/>
      <c r="J89" s="678"/>
      <c r="K89" s="1338" t="s">
        <v>670</v>
      </c>
      <c r="L89" s="469">
        <v>2500000</v>
      </c>
      <c r="M89" s="457">
        <f>L89*0.4</f>
        <v>1000000</v>
      </c>
      <c r="N89" s="487">
        <v>2025</v>
      </c>
      <c r="O89" s="276">
        <v>2027</v>
      </c>
      <c r="P89" s="487" t="s">
        <v>168</v>
      </c>
      <c r="Q89" s="276" t="s">
        <v>168</v>
      </c>
      <c r="R89" s="9"/>
      <c r="S89" s="9"/>
    </row>
    <row r="90" spans="1:19" ht="69" x14ac:dyDescent="0.3">
      <c r="A90" s="366">
        <v>73</v>
      </c>
      <c r="B90" s="1649"/>
      <c r="C90" s="99"/>
      <c r="D90" s="552"/>
      <c r="E90" s="552"/>
      <c r="F90" s="585"/>
      <c r="G90" s="1652" t="s">
        <v>968</v>
      </c>
      <c r="H90" s="678"/>
      <c r="I90" s="683"/>
      <c r="J90" s="678"/>
      <c r="K90" s="1338" t="s">
        <v>671</v>
      </c>
      <c r="L90" s="469">
        <v>2500000</v>
      </c>
      <c r="M90" s="457">
        <v>1000000</v>
      </c>
      <c r="N90" s="487">
        <v>2025</v>
      </c>
      <c r="O90" s="276">
        <v>2027</v>
      </c>
      <c r="P90" s="487" t="s">
        <v>168</v>
      </c>
      <c r="Q90" s="276" t="s">
        <v>168</v>
      </c>
      <c r="R90" s="9"/>
      <c r="S90" s="9"/>
    </row>
    <row r="91" spans="1:19" ht="69" x14ac:dyDescent="0.3">
      <c r="A91" s="366">
        <v>74</v>
      </c>
      <c r="B91" s="1649"/>
      <c r="C91" s="99"/>
      <c r="D91" s="552"/>
      <c r="E91" s="552"/>
      <c r="F91" s="585"/>
      <c r="G91" s="1652" t="s">
        <v>969</v>
      </c>
      <c r="H91" s="678"/>
      <c r="I91" s="683"/>
      <c r="J91" s="678"/>
      <c r="K91" s="1338" t="s">
        <v>672</v>
      </c>
      <c r="L91" s="469">
        <v>2500000</v>
      </c>
      <c r="M91" s="457">
        <v>1000000</v>
      </c>
      <c r="N91" s="487">
        <v>2025</v>
      </c>
      <c r="O91" s="276">
        <v>2027</v>
      </c>
      <c r="P91" s="487" t="s">
        <v>168</v>
      </c>
      <c r="Q91" s="276" t="s">
        <v>168</v>
      </c>
      <c r="R91" s="9"/>
      <c r="S91" s="9"/>
    </row>
    <row r="92" spans="1:19" ht="27.6" x14ac:dyDescent="0.3">
      <c r="A92" s="366">
        <v>75</v>
      </c>
      <c r="B92" s="1649"/>
      <c r="C92" s="99"/>
      <c r="D92" s="552"/>
      <c r="E92" s="552"/>
      <c r="F92" s="585"/>
      <c r="G92" s="1650" t="s">
        <v>970</v>
      </c>
      <c r="H92" s="3"/>
      <c r="I92" s="524"/>
      <c r="J92" s="3"/>
      <c r="K92" s="1640" t="s">
        <v>84</v>
      </c>
      <c r="L92" s="1641">
        <v>2000000</v>
      </c>
      <c r="M92" s="513">
        <f>L92*0.4</f>
        <v>800000</v>
      </c>
      <c r="N92" s="977">
        <v>2025</v>
      </c>
      <c r="O92" s="276">
        <v>2027</v>
      </c>
      <c r="P92" s="487" t="s">
        <v>168</v>
      </c>
      <c r="Q92" s="276" t="s">
        <v>168</v>
      </c>
      <c r="R92" s="9"/>
      <c r="S92" s="9"/>
    </row>
    <row r="93" spans="1:19" ht="41.4" x14ac:dyDescent="0.3">
      <c r="A93" s="366">
        <v>76</v>
      </c>
      <c r="B93" s="569"/>
      <c r="C93" s="6"/>
      <c r="D93" s="35"/>
      <c r="E93" s="35"/>
      <c r="F93" s="1332"/>
      <c r="G93" s="1653" t="s">
        <v>938</v>
      </c>
      <c r="H93" s="9"/>
      <c r="I93" s="554"/>
      <c r="J93" s="9"/>
      <c r="K93" s="1339" t="s">
        <v>673</v>
      </c>
      <c r="L93" s="1341">
        <v>2000000</v>
      </c>
      <c r="M93" s="458">
        <f>L93*0.4</f>
        <v>800000</v>
      </c>
      <c r="N93" s="487">
        <v>2025</v>
      </c>
      <c r="O93" s="276">
        <v>2028</v>
      </c>
      <c r="P93" s="487" t="s">
        <v>168</v>
      </c>
      <c r="Q93" s="276" t="s">
        <v>168</v>
      </c>
      <c r="R93" s="3"/>
      <c r="S93" s="3"/>
    </row>
    <row r="94" spans="1:19" ht="41.4" x14ac:dyDescent="0.3">
      <c r="A94" s="366">
        <v>77</v>
      </c>
      <c r="B94" s="569"/>
      <c r="C94" s="6"/>
      <c r="D94" s="35"/>
      <c r="E94" s="35"/>
      <c r="F94" s="1329"/>
      <c r="G94" s="1653" t="s">
        <v>749</v>
      </c>
      <c r="H94" s="9"/>
      <c r="I94" s="554"/>
      <c r="J94" s="9"/>
      <c r="K94" s="1339" t="s">
        <v>674</v>
      </c>
      <c r="L94" s="1641">
        <v>2000000</v>
      </c>
      <c r="M94" s="458">
        <f>L94*0.4</f>
        <v>800000</v>
      </c>
      <c r="N94" s="1642">
        <v>2025</v>
      </c>
      <c r="O94" s="1643">
        <v>2028</v>
      </c>
      <c r="P94" s="487" t="s">
        <v>168</v>
      </c>
      <c r="Q94" s="276" t="s">
        <v>168</v>
      </c>
      <c r="R94" s="533"/>
      <c r="S94" s="3"/>
    </row>
    <row r="95" spans="1:19" ht="42" thickBot="1" x14ac:dyDescent="0.35">
      <c r="A95" s="370">
        <v>78</v>
      </c>
      <c r="B95" s="562"/>
      <c r="C95" s="295"/>
      <c r="D95" s="369"/>
      <c r="E95" s="369"/>
      <c r="F95" s="1638"/>
      <c r="G95" s="1654" t="s">
        <v>756</v>
      </c>
      <c r="H95" s="12"/>
      <c r="I95" s="589"/>
      <c r="J95" s="12"/>
      <c r="K95" s="1655" t="s">
        <v>675</v>
      </c>
      <c r="L95" s="1645">
        <v>2000000</v>
      </c>
      <c r="M95" s="1646">
        <f>L95*0.4</f>
        <v>800000</v>
      </c>
      <c r="N95" s="1647">
        <v>2025</v>
      </c>
      <c r="O95" s="1648">
        <v>2028</v>
      </c>
      <c r="P95" s="487" t="s">
        <v>168</v>
      </c>
      <c r="Q95" s="276" t="s">
        <v>168</v>
      </c>
      <c r="R95" s="347"/>
      <c r="S95" s="347"/>
    </row>
    <row r="96" spans="1:19" ht="28.8" thickTop="1" thickBot="1" x14ac:dyDescent="0.35">
      <c r="A96" s="560"/>
      <c r="B96" s="90" t="s">
        <v>8</v>
      </c>
      <c r="C96" s="91" t="s">
        <v>9</v>
      </c>
      <c r="D96" s="91" t="s">
        <v>10</v>
      </c>
      <c r="E96" s="91" t="s">
        <v>11</v>
      </c>
      <c r="F96" s="92" t="s">
        <v>12</v>
      </c>
      <c r="G96" s="448" t="s">
        <v>2</v>
      </c>
      <c r="H96" s="254" t="s">
        <v>294</v>
      </c>
      <c r="I96" s="255" t="s">
        <v>295</v>
      </c>
      <c r="J96" s="256" t="s">
        <v>5</v>
      </c>
      <c r="K96" s="1644" t="s">
        <v>6</v>
      </c>
      <c r="L96" s="353" t="s">
        <v>61</v>
      </c>
      <c r="M96" s="321" t="s">
        <v>62</v>
      </c>
      <c r="N96" s="322" t="s">
        <v>63</v>
      </c>
      <c r="O96" s="323" t="s">
        <v>64</v>
      </c>
      <c r="P96" s="259" t="s">
        <v>298</v>
      </c>
      <c r="Q96" s="548" t="s">
        <v>296</v>
      </c>
      <c r="R96" s="261" t="s">
        <v>297</v>
      </c>
      <c r="S96" s="568" t="s">
        <v>299</v>
      </c>
    </row>
    <row r="97" spans="1:20" ht="55.8" thickTop="1" x14ac:dyDescent="0.3">
      <c r="A97" s="366">
        <v>79</v>
      </c>
      <c r="B97" s="927" t="s">
        <v>85</v>
      </c>
      <c r="C97" s="99" t="s">
        <v>66</v>
      </c>
      <c r="D97" s="551">
        <v>61385204</v>
      </c>
      <c r="E97" s="552">
        <v>107501546</v>
      </c>
      <c r="F97" s="553">
        <v>600036839</v>
      </c>
      <c r="G97" s="49" t="s">
        <v>971</v>
      </c>
      <c r="H97" s="682" t="s">
        <v>39</v>
      </c>
      <c r="I97" s="678" t="s">
        <v>40</v>
      </c>
      <c r="J97" s="681" t="s">
        <v>40</v>
      </c>
      <c r="K97" s="47" t="s">
        <v>86</v>
      </c>
      <c r="L97" s="466" t="s">
        <v>449</v>
      </c>
      <c r="M97" s="54" t="s">
        <v>450</v>
      </c>
      <c r="N97" s="487">
        <v>2025</v>
      </c>
      <c r="O97" s="489">
        <v>2027</v>
      </c>
      <c r="P97" s="275" t="s">
        <v>168</v>
      </c>
      <c r="Q97" s="490" t="s">
        <v>168</v>
      </c>
      <c r="R97" s="9"/>
      <c r="S97" s="566"/>
    </row>
    <row r="98" spans="1:20" ht="41.4" x14ac:dyDescent="0.3">
      <c r="A98" s="366">
        <v>80</v>
      </c>
      <c r="B98" s="562"/>
      <c r="C98" s="348"/>
      <c r="D98" s="369"/>
      <c r="E98" s="369"/>
      <c r="F98" s="131"/>
      <c r="G98" s="449" t="s">
        <v>972</v>
      </c>
      <c r="H98" s="357"/>
      <c r="I98" s="269"/>
      <c r="J98" s="357"/>
      <c r="K98" s="356" t="s">
        <v>87</v>
      </c>
      <c r="L98" s="470" t="s">
        <v>451</v>
      </c>
      <c r="M98" s="349" t="s">
        <v>452</v>
      </c>
      <c r="N98" s="977">
        <v>2025</v>
      </c>
      <c r="O98" s="474">
        <v>2027</v>
      </c>
      <c r="P98" s="316" t="s">
        <v>168</v>
      </c>
      <c r="Q98" s="358" t="s">
        <v>168</v>
      </c>
      <c r="R98" s="537"/>
      <c r="S98" s="538"/>
    </row>
    <row r="99" spans="1:20" ht="69" x14ac:dyDescent="0.3">
      <c r="A99" s="113">
        <v>81</v>
      </c>
      <c r="B99" s="577"/>
      <c r="C99" s="359"/>
      <c r="D99" s="360"/>
      <c r="E99" s="360"/>
      <c r="F99" s="131"/>
      <c r="G99" s="1106" t="s">
        <v>973</v>
      </c>
      <c r="H99" s="1107"/>
      <c r="I99" s="1108"/>
      <c r="J99" s="1109"/>
      <c r="K99" s="1110" t="s">
        <v>107</v>
      </c>
      <c r="L99" s="1061">
        <v>1500000</v>
      </c>
      <c r="M99" s="1111">
        <v>600000</v>
      </c>
      <c r="N99" s="1112">
        <v>2025</v>
      </c>
      <c r="O99" s="1113">
        <v>2027</v>
      </c>
      <c r="P99" s="316"/>
      <c r="Q99" s="310"/>
      <c r="R99" s="538"/>
      <c r="S99" s="538"/>
    </row>
    <row r="100" spans="1:20" ht="24" x14ac:dyDescent="0.3">
      <c r="A100" s="34">
        <v>82</v>
      </c>
      <c r="B100" s="15"/>
      <c r="C100" s="326"/>
      <c r="D100" s="37"/>
      <c r="E100" s="37"/>
      <c r="F100" s="38"/>
      <c r="G100" s="1114" t="s">
        <v>974</v>
      </c>
      <c r="H100" s="1115"/>
      <c r="I100" s="1098"/>
      <c r="J100" s="1098"/>
      <c r="K100" s="1114" t="s">
        <v>338</v>
      </c>
      <c r="L100" s="1079">
        <v>300000</v>
      </c>
      <c r="M100" s="1070">
        <v>120000</v>
      </c>
      <c r="N100" s="1071">
        <v>2025</v>
      </c>
      <c r="O100" s="1101">
        <v>2027</v>
      </c>
      <c r="P100" s="106"/>
      <c r="Q100" s="105"/>
      <c r="R100" s="533"/>
      <c r="S100" s="533"/>
    </row>
    <row r="101" spans="1:20" ht="24.6" x14ac:dyDescent="0.3">
      <c r="A101" s="34">
        <v>83</v>
      </c>
      <c r="B101" s="15"/>
      <c r="C101" s="326"/>
      <c r="D101" s="37"/>
      <c r="E101" s="37"/>
      <c r="F101" s="38"/>
      <c r="G101" s="1116" t="s">
        <v>975</v>
      </c>
      <c r="H101" s="1115"/>
      <c r="I101" s="1098"/>
      <c r="J101" s="1098"/>
      <c r="K101" s="1116" t="s">
        <v>339</v>
      </c>
      <c r="L101" s="1079">
        <v>1100000</v>
      </c>
      <c r="M101" s="1070">
        <v>440000</v>
      </c>
      <c r="N101" s="1071">
        <v>2025</v>
      </c>
      <c r="O101" s="1101">
        <v>2027</v>
      </c>
      <c r="P101" s="106"/>
      <c r="Q101" s="105"/>
      <c r="R101" s="533"/>
      <c r="S101" s="533"/>
    </row>
    <row r="102" spans="1:20" ht="23.25" customHeight="1" thickBot="1" x14ac:dyDescent="0.35">
      <c r="A102" s="25">
        <v>84</v>
      </c>
      <c r="B102" s="19"/>
      <c r="C102" s="491"/>
      <c r="D102" s="107"/>
      <c r="E102" s="107"/>
      <c r="F102" s="108"/>
      <c r="G102" s="1117" t="s">
        <v>976</v>
      </c>
      <c r="H102" s="1118"/>
      <c r="I102" s="1102"/>
      <c r="J102" s="1102"/>
      <c r="K102" s="1117" t="s">
        <v>340</v>
      </c>
      <c r="L102" s="1104">
        <v>6000000</v>
      </c>
      <c r="M102" s="1077">
        <f>L102*0.4</f>
        <v>2400000</v>
      </c>
      <c r="N102" s="1056">
        <v>2027</v>
      </c>
      <c r="O102" s="1057">
        <v>2028</v>
      </c>
      <c r="P102" s="274"/>
      <c r="Q102" s="112"/>
      <c r="R102" s="573"/>
      <c r="S102" s="573"/>
    </row>
    <row r="103" spans="1:20" ht="26.25" customHeight="1" thickTop="1" thickBot="1" x14ac:dyDescent="0.35">
      <c r="A103" s="574"/>
      <c r="B103" s="446" t="s">
        <v>8</v>
      </c>
      <c r="C103" s="318" t="s">
        <v>9</v>
      </c>
      <c r="D103" s="318" t="s">
        <v>10</v>
      </c>
      <c r="E103" s="318" t="s">
        <v>11</v>
      </c>
      <c r="F103" s="319" t="s">
        <v>12</v>
      </c>
      <c r="G103" s="1599" t="s">
        <v>2</v>
      </c>
      <c r="H103" s="350" t="s">
        <v>294</v>
      </c>
      <c r="I103" s="255" t="s">
        <v>295</v>
      </c>
      <c r="J103" s="351" t="s">
        <v>5</v>
      </c>
      <c r="K103" s="352" t="s">
        <v>6</v>
      </c>
      <c r="L103" s="353" t="s">
        <v>61</v>
      </c>
      <c r="M103" s="321" t="s">
        <v>62</v>
      </c>
      <c r="N103" s="322" t="s">
        <v>63</v>
      </c>
      <c r="O103" s="323" t="s">
        <v>64</v>
      </c>
      <c r="P103" s="324" t="s">
        <v>298</v>
      </c>
      <c r="Q103" s="575" t="s">
        <v>296</v>
      </c>
      <c r="R103" s="325" t="s">
        <v>297</v>
      </c>
      <c r="S103" s="576" t="s">
        <v>299</v>
      </c>
    </row>
    <row r="104" spans="1:20" ht="63.75" customHeight="1" thickTop="1" x14ac:dyDescent="0.3">
      <c r="A104" s="366">
        <v>85</v>
      </c>
      <c r="B104" s="923" t="s">
        <v>88</v>
      </c>
      <c r="C104" s="99" t="s">
        <v>66</v>
      </c>
      <c r="D104" s="551">
        <v>61384666</v>
      </c>
      <c r="E104" s="552">
        <v>107501287</v>
      </c>
      <c r="F104" s="585">
        <v>600036821</v>
      </c>
      <c r="G104" s="1598" t="s">
        <v>977</v>
      </c>
      <c r="H104" s="678" t="s">
        <v>39</v>
      </c>
      <c r="I104" s="683" t="s">
        <v>40</v>
      </c>
      <c r="J104" s="678" t="s">
        <v>40</v>
      </c>
      <c r="K104" s="49" t="s">
        <v>91</v>
      </c>
      <c r="L104" s="471" t="s">
        <v>446</v>
      </c>
      <c r="M104" s="54" t="s">
        <v>447</v>
      </c>
      <c r="N104" s="487">
        <v>2025</v>
      </c>
      <c r="O104" s="276">
        <v>2028</v>
      </c>
      <c r="P104" s="487" t="s">
        <v>168</v>
      </c>
      <c r="Q104" s="276" t="s">
        <v>168</v>
      </c>
      <c r="R104" s="9"/>
      <c r="S104" s="9"/>
    </row>
    <row r="105" spans="1:20" ht="63.75" customHeight="1" x14ac:dyDescent="0.3">
      <c r="A105" s="366">
        <v>86</v>
      </c>
      <c r="B105" s="1166"/>
      <c r="C105" s="99"/>
      <c r="D105" s="551"/>
      <c r="E105" s="552"/>
      <c r="F105" s="585"/>
      <c r="G105" s="83" t="s">
        <v>978</v>
      </c>
      <c r="H105" s="3"/>
      <c r="I105" s="524"/>
      <c r="J105" s="3"/>
      <c r="K105" s="1337" t="s">
        <v>92</v>
      </c>
      <c r="L105" s="1769" t="s">
        <v>457</v>
      </c>
      <c r="M105" s="1770" t="s">
        <v>458</v>
      </c>
      <c r="N105" s="106">
        <v>2025</v>
      </c>
      <c r="O105" s="276">
        <v>2027</v>
      </c>
      <c r="P105" s="277" t="s">
        <v>168</v>
      </c>
      <c r="Q105" s="105" t="s">
        <v>168</v>
      </c>
      <c r="R105" s="3"/>
      <c r="S105" s="3"/>
    </row>
    <row r="106" spans="1:20" ht="63.75" customHeight="1" x14ac:dyDescent="0.3">
      <c r="A106" s="366">
        <v>87</v>
      </c>
      <c r="B106" s="1166"/>
      <c r="C106" s="99"/>
      <c r="D106" s="551"/>
      <c r="E106" s="552"/>
      <c r="F106" s="585"/>
      <c r="G106" s="962" t="s">
        <v>979</v>
      </c>
      <c r="H106" s="678"/>
      <c r="I106" s="683"/>
      <c r="J106" s="678"/>
      <c r="K106" s="61" t="s">
        <v>89</v>
      </c>
      <c r="L106" s="1153" t="s">
        <v>453</v>
      </c>
      <c r="M106" s="52" t="s">
        <v>454</v>
      </c>
      <c r="N106" s="487">
        <v>2025</v>
      </c>
      <c r="O106" s="276">
        <v>2028</v>
      </c>
      <c r="P106" s="277"/>
      <c r="Q106" s="105"/>
      <c r="R106" s="3"/>
      <c r="S106" s="3"/>
    </row>
    <row r="107" spans="1:20" ht="69" x14ac:dyDescent="0.3">
      <c r="A107" s="366">
        <v>88</v>
      </c>
      <c r="B107" s="569"/>
      <c r="C107" s="6"/>
      <c r="D107" s="35"/>
      <c r="E107" s="35"/>
      <c r="F107" s="1329"/>
      <c r="G107" s="31" t="s">
        <v>980</v>
      </c>
      <c r="H107" s="9"/>
      <c r="I107" s="554"/>
      <c r="J107" s="9"/>
      <c r="K107" s="59" t="s">
        <v>89</v>
      </c>
      <c r="L107" s="459" t="s">
        <v>455</v>
      </c>
      <c r="M107" s="46" t="s">
        <v>446</v>
      </c>
      <c r="N107" s="487">
        <v>2025</v>
      </c>
      <c r="O107" s="276">
        <v>2027</v>
      </c>
      <c r="P107" s="277" t="s">
        <v>168</v>
      </c>
      <c r="Q107" s="105" t="s">
        <v>168</v>
      </c>
      <c r="R107" s="3"/>
      <c r="S107" s="3"/>
    </row>
    <row r="108" spans="1:20" ht="55.2" x14ac:dyDescent="0.3">
      <c r="A108" s="366">
        <v>89</v>
      </c>
      <c r="B108" s="569"/>
      <c r="C108" s="6"/>
      <c r="D108" s="35"/>
      <c r="E108" s="35"/>
      <c r="F108" s="1597"/>
      <c r="G108" s="1097" t="s">
        <v>981</v>
      </c>
      <c r="H108" s="1128"/>
      <c r="I108" s="1132"/>
      <c r="J108" s="1128"/>
      <c r="K108" s="1060" t="s">
        <v>502</v>
      </c>
      <c r="L108" s="1147">
        <v>500000</v>
      </c>
      <c r="M108" s="1154">
        <v>200000</v>
      </c>
      <c r="N108" s="1161">
        <v>2025</v>
      </c>
      <c r="O108" s="1156">
        <v>2028</v>
      </c>
      <c r="P108" s="1241"/>
      <c r="Q108" s="1354"/>
      <c r="R108" s="582"/>
      <c r="T108" s="523"/>
    </row>
    <row r="109" spans="1:20" ht="41.4" x14ac:dyDescent="0.3">
      <c r="A109" s="366">
        <v>90</v>
      </c>
      <c r="B109" s="569"/>
      <c r="C109" s="6"/>
      <c r="D109" s="35"/>
      <c r="E109" s="35"/>
      <c r="F109" s="1332"/>
      <c r="G109" s="1097" t="s">
        <v>983</v>
      </c>
      <c r="H109" s="1128"/>
      <c r="I109" s="1132"/>
      <c r="J109" s="1128"/>
      <c r="K109" s="1060" t="s">
        <v>643</v>
      </c>
      <c r="L109" s="1147">
        <v>1000000</v>
      </c>
      <c r="M109" s="1154">
        <v>400000</v>
      </c>
      <c r="N109" s="1161">
        <v>2025</v>
      </c>
      <c r="O109" s="1156">
        <v>2028</v>
      </c>
      <c r="P109" s="1347"/>
      <c r="R109" s="3"/>
      <c r="S109" s="3"/>
    </row>
    <row r="110" spans="1:20" ht="96.6" x14ac:dyDescent="0.3">
      <c r="A110" s="366">
        <v>91</v>
      </c>
      <c r="B110" s="569"/>
      <c r="C110" s="6"/>
      <c r="D110" s="35"/>
      <c r="E110" s="35"/>
      <c r="F110" s="1329"/>
      <c r="G110" s="31" t="s">
        <v>982</v>
      </c>
      <c r="H110" s="9"/>
      <c r="I110" s="554"/>
      <c r="J110" s="9"/>
      <c r="K110" s="61" t="s">
        <v>90</v>
      </c>
      <c r="L110" s="459" t="s">
        <v>456</v>
      </c>
      <c r="M110" s="46" t="s">
        <v>437</v>
      </c>
      <c r="N110" s="487">
        <v>2025</v>
      </c>
      <c r="O110" s="276">
        <v>2027</v>
      </c>
      <c r="P110" s="277" t="s">
        <v>168</v>
      </c>
      <c r="Q110" s="105" t="s">
        <v>168</v>
      </c>
      <c r="R110" s="3"/>
      <c r="S110" s="3"/>
    </row>
    <row r="111" spans="1:20" ht="96.6" x14ac:dyDescent="0.3">
      <c r="A111" s="366">
        <v>92</v>
      </c>
      <c r="B111" s="569"/>
      <c r="C111" s="6"/>
      <c r="D111" s="35"/>
      <c r="E111" s="35"/>
      <c r="F111" s="1329"/>
      <c r="G111" s="31" t="s">
        <v>984</v>
      </c>
      <c r="H111" s="9"/>
      <c r="I111" s="554"/>
      <c r="J111" s="3"/>
      <c r="K111" s="61" t="s">
        <v>90</v>
      </c>
      <c r="L111" s="459" t="s">
        <v>456</v>
      </c>
      <c r="M111" s="46" t="s">
        <v>437</v>
      </c>
      <c r="N111" s="487">
        <v>2025</v>
      </c>
      <c r="O111" s="276">
        <v>2027</v>
      </c>
      <c r="P111" s="277" t="s">
        <v>168</v>
      </c>
      <c r="Q111" s="105" t="s">
        <v>168</v>
      </c>
      <c r="R111" s="3"/>
      <c r="S111" s="3"/>
    </row>
    <row r="112" spans="1:20" ht="55.2" x14ac:dyDescent="0.3">
      <c r="A112" s="366">
        <v>93</v>
      </c>
      <c r="B112" s="569"/>
      <c r="C112" s="6"/>
      <c r="D112" s="35"/>
      <c r="E112" s="35"/>
      <c r="F112" s="1329"/>
      <c r="G112" s="1097" t="s">
        <v>985</v>
      </c>
      <c r="H112" s="1128"/>
      <c r="I112" s="1132"/>
      <c r="J112" s="1128"/>
      <c r="K112" s="1060" t="s">
        <v>501</v>
      </c>
      <c r="L112" s="1147">
        <v>500000</v>
      </c>
      <c r="M112" s="1154">
        <v>200000</v>
      </c>
      <c r="N112" s="1161">
        <v>2025</v>
      </c>
      <c r="O112" s="1156">
        <v>2028</v>
      </c>
      <c r="P112" s="277"/>
      <c r="Q112" s="105"/>
      <c r="R112" s="3"/>
      <c r="S112" s="3"/>
    </row>
    <row r="113" spans="1:19" ht="55.2" x14ac:dyDescent="0.3">
      <c r="A113" s="366">
        <v>94</v>
      </c>
      <c r="B113" s="569"/>
      <c r="C113" s="6"/>
      <c r="D113" s="35"/>
      <c r="E113" s="35"/>
      <c r="F113" s="1329"/>
      <c r="G113" s="1097" t="s">
        <v>986</v>
      </c>
      <c r="H113" s="1128"/>
      <c r="I113" s="1132"/>
      <c r="J113" s="1128"/>
      <c r="K113" s="1060" t="s">
        <v>500</v>
      </c>
      <c r="L113" s="1147">
        <v>500000</v>
      </c>
      <c r="M113" s="1154">
        <v>200000</v>
      </c>
      <c r="N113" s="1161">
        <v>2025</v>
      </c>
      <c r="O113" s="1156">
        <v>2028</v>
      </c>
      <c r="P113" s="277"/>
      <c r="Q113" s="105"/>
      <c r="R113" s="3"/>
      <c r="S113" s="3"/>
    </row>
    <row r="114" spans="1:19" ht="55.2" x14ac:dyDescent="0.3">
      <c r="A114" s="366">
        <v>95</v>
      </c>
      <c r="B114" s="569"/>
      <c r="C114" s="6"/>
      <c r="D114" s="35"/>
      <c r="E114" s="35"/>
      <c r="F114" s="1329"/>
      <c r="G114" s="1097" t="s">
        <v>987</v>
      </c>
      <c r="H114" s="1145"/>
      <c r="I114" s="1146"/>
      <c r="J114" s="1145"/>
      <c r="K114" s="1149" t="s">
        <v>93</v>
      </c>
      <c r="L114" s="1157" t="s">
        <v>454</v>
      </c>
      <c r="M114" s="1158" t="s">
        <v>445</v>
      </c>
      <c r="N114" s="1161">
        <v>2025</v>
      </c>
      <c r="O114" s="1156">
        <v>2027</v>
      </c>
      <c r="P114" s="277" t="s">
        <v>168</v>
      </c>
      <c r="Q114" s="105" t="s">
        <v>168</v>
      </c>
      <c r="R114" s="3"/>
      <c r="S114" s="3"/>
    </row>
    <row r="115" spans="1:19" ht="41.4" x14ac:dyDescent="0.3">
      <c r="A115" s="366">
        <v>96</v>
      </c>
      <c r="B115" s="569"/>
      <c r="C115" s="6"/>
      <c r="D115" s="35"/>
      <c r="E115" s="35"/>
      <c r="F115" s="1597"/>
      <c r="G115" s="1097" t="s">
        <v>988</v>
      </c>
      <c r="H115" s="1128"/>
      <c r="I115" s="1132"/>
      <c r="J115" s="1128"/>
      <c r="K115" s="1149" t="s">
        <v>499</v>
      </c>
      <c r="L115" s="1147">
        <v>1300000</v>
      </c>
      <c r="M115" s="1154">
        <v>520000</v>
      </c>
      <c r="N115" s="1161">
        <v>2025</v>
      </c>
      <c r="O115" s="1156">
        <v>2028</v>
      </c>
      <c r="P115" s="277"/>
      <c r="Q115" s="105"/>
      <c r="R115" s="3"/>
      <c r="S115" s="3"/>
    </row>
    <row r="116" spans="1:19" ht="41.4" x14ac:dyDescent="0.3">
      <c r="A116" s="366">
        <v>97</v>
      </c>
      <c r="B116" s="569"/>
      <c r="C116" s="6"/>
      <c r="D116" s="35"/>
      <c r="E116" s="35"/>
      <c r="F116" s="1032" t="s">
        <v>524</v>
      </c>
      <c r="G116" s="328" t="s">
        <v>337</v>
      </c>
      <c r="H116" s="3"/>
      <c r="I116" s="524"/>
      <c r="J116" s="3"/>
      <c r="K116" s="1120" t="s">
        <v>94</v>
      </c>
      <c r="L116" s="464" t="s">
        <v>459</v>
      </c>
      <c r="M116" s="982" t="s">
        <v>460</v>
      </c>
      <c r="N116" s="1162">
        <v>2024</v>
      </c>
      <c r="O116" s="957">
        <v>2025</v>
      </c>
      <c r="P116" s="978" t="s">
        <v>168</v>
      </c>
      <c r="Q116" s="693" t="s">
        <v>168</v>
      </c>
      <c r="R116" s="3"/>
      <c r="S116" s="3"/>
    </row>
    <row r="117" spans="1:19" ht="28.2" thickBot="1" x14ac:dyDescent="0.35">
      <c r="A117" s="370">
        <v>98</v>
      </c>
      <c r="B117" s="13"/>
      <c r="C117" s="10"/>
      <c r="D117" s="107"/>
      <c r="E117" s="107"/>
      <c r="F117" s="572"/>
      <c r="G117" s="44" t="s">
        <v>989</v>
      </c>
      <c r="H117" s="12"/>
      <c r="I117" s="589"/>
      <c r="J117" s="12"/>
      <c r="K117" s="1163" t="s">
        <v>503</v>
      </c>
      <c r="L117" s="1164">
        <v>800000</v>
      </c>
      <c r="M117" s="512">
        <v>320000</v>
      </c>
      <c r="N117" s="1165">
        <v>2025</v>
      </c>
      <c r="O117" s="1057">
        <v>2027</v>
      </c>
      <c r="P117" s="111"/>
      <c r="Q117" s="112"/>
      <c r="R117" s="12"/>
      <c r="S117" s="12"/>
    </row>
    <row r="118" spans="1:19" ht="28.8" thickTop="1" thickBot="1" x14ac:dyDescent="0.35">
      <c r="A118" s="547"/>
      <c r="B118" s="317" t="s">
        <v>8</v>
      </c>
      <c r="C118" s="318" t="s">
        <v>9</v>
      </c>
      <c r="D118" s="318" t="s">
        <v>10</v>
      </c>
      <c r="E118" s="318" t="s">
        <v>11</v>
      </c>
      <c r="F118" s="318" t="s">
        <v>12</v>
      </c>
      <c r="G118" s="320" t="s">
        <v>2</v>
      </c>
      <c r="H118" s="254" t="s">
        <v>294</v>
      </c>
      <c r="I118" s="255" t="s">
        <v>295</v>
      </c>
      <c r="J118" s="256" t="s">
        <v>5</v>
      </c>
      <c r="K118" s="320" t="s">
        <v>6</v>
      </c>
      <c r="L118" s="463" t="s">
        <v>61</v>
      </c>
      <c r="M118" s="321" t="s">
        <v>62</v>
      </c>
      <c r="N118" s="322" t="s">
        <v>63</v>
      </c>
      <c r="O118" s="323" t="s">
        <v>64</v>
      </c>
      <c r="P118" s="324" t="s">
        <v>298</v>
      </c>
      <c r="Q118" s="575" t="s">
        <v>296</v>
      </c>
      <c r="R118" s="325" t="s">
        <v>297</v>
      </c>
      <c r="S118" s="576" t="s">
        <v>299</v>
      </c>
    </row>
    <row r="119" spans="1:19" ht="47.25" customHeight="1" thickTop="1" x14ac:dyDescent="0.3">
      <c r="A119" s="366">
        <v>99</v>
      </c>
      <c r="B119" s="925" t="s">
        <v>95</v>
      </c>
      <c r="C119" s="39" t="s">
        <v>66</v>
      </c>
      <c r="D119" s="563">
        <v>61384658</v>
      </c>
      <c r="E119" s="564">
        <v>107501244</v>
      </c>
      <c r="F119" s="583">
        <v>600036740</v>
      </c>
      <c r="G119" s="973" t="s">
        <v>842</v>
      </c>
      <c r="H119" s="606" t="s">
        <v>39</v>
      </c>
      <c r="I119" s="606" t="s">
        <v>40</v>
      </c>
      <c r="J119" s="606" t="s">
        <v>40</v>
      </c>
      <c r="K119" s="974" t="s">
        <v>96</v>
      </c>
      <c r="L119" s="472">
        <v>1000000</v>
      </c>
      <c r="M119" s="458">
        <f t="shared" ref="M119:M124" si="3">L119*0.4</f>
        <v>400000</v>
      </c>
      <c r="N119" s="275">
        <v>2025</v>
      </c>
      <c r="O119" s="276">
        <v>2027</v>
      </c>
      <c r="P119" s="277" t="s">
        <v>168</v>
      </c>
      <c r="Q119" s="105" t="s">
        <v>168</v>
      </c>
      <c r="R119" s="3"/>
      <c r="S119" s="3"/>
    </row>
    <row r="120" spans="1:19" ht="41.4" x14ac:dyDescent="0.3">
      <c r="A120" s="366">
        <v>100</v>
      </c>
      <c r="B120" s="569"/>
      <c r="C120" s="6"/>
      <c r="D120" s="35"/>
      <c r="E120" s="35"/>
      <c r="F120" s="687"/>
      <c r="G120" s="59" t="s">
        <v>990</v>
      </c>
      <c r="H120" s="9"/>
      <c r="I120" s="9"/>
      <c r="J120" s="9"/>
      <c r="K120" s="31" t="s">
        <v>97</v>
      </c>
      <c r="L120" s="695">
        <v>2000000</v>
      </c>
      <c r="M120" s="1582">
        <f t="shared" si="3"/>
        <v>800000</v>
      </c>
      <c r="N120" s="1583">
        <v>2025</v>
      </c>
      <c r="O120" s="1584">
        <v>2027</v>
      </c>
      <c r="P120" s="1585" t="s">
        <v>168</v>
      </c>
      <c r="Q120" s="1586" t="s">
        <v>168</v>
      </c>
      <c r="R120" s="3"/>
      <c r="S120" s="3"/>
    </row>
    <row r="121" spans="1:19" ht="27.6" x14ac:dyDescent="0.3">
      <c r="A121" s="366">
        <v>101</v>
      </c>
      <c r="B121" s="569"/>
      <c r="C121" s="6"/>
      <c r="D121" s="35"/>
      <c r="E121" s="35"/>
      <c r="F121" s="38"/>
      <c r="G121" s="56" t="s">
        <v>991</v>
      </c>
      <c r="H121" s="9"/>
      <c r="I121" s="9"/>
      <c r="J121" s="9"/>
      <c r="K121" s="29" t="s">
        <v>97</v>
      </c>
      <c r="L121" s="452">
        <v>2000000</v>
      </c>
      <c r="M121" s="458">
        <f t="shared" si="3"/>
        <v>800000</v>
      </c>
      <c r="N121" s="275">
        <v>2025</v>
      </c>
      <c r="O121" s="276">
        <v>2027</v>
      </c>
      <c r="P121" s="277" t="s">
        <v>168</v>
      </c>
      <c r="Q121" s="105" t="s">
        <v>168</v>
      </c>
      <c r="R121" s="3"/>
      <c r="S121" s="3"/>
    </row>
    <row r="122" spans="1:19" ht="41.4" x14ac:dyDescent="0.3">
      <c r="A122" s="366">
        <v>102</v>
      </c>
      <c r="B122" s="569"/>
      <c r="C122" s="6"/>
      <c r="D122" s="35"/>
      <c r="E122" s="35"/>
      <c r="F122" s="367"/>
      <c r="G122" s="56" t="s">
        <v>992</v>
      </c>
      <c r="H122" s="9"/>
      <c r="I122" s="9"/>
      <c r="J122" s="9"/>
      <c r="K122" s="29" t="s">
        <v>98</v>
      </c>
      <c r="L122" s="454">
        <v>500000</v>
      </c>
      <c r="M122" s="458">
        <f t="shared" si="3"/>
        <v>200000</v>
      </c>
      <c r="N122" s="275">
        <v>2025</v>
      </c>
      <c r="O122" s="276">
        <v>2027</v>
      </c>
      <c r="P122" s="277" t="s">
        <v>168</v>
      </c>
      <c r="Q122" s="105" t="s">
        <v>168</v>
      </c>
      <c r="R122" s="3"/>
      <c r="S122" s="3"/>
    </row>
    <row r="123" spans="1:19" ht="41.4" x14ac:dyDescent="0.3">
      <c r="A123" s="366">
        <v>103</v>
      </c>
      <c r="B123" s="569"/>
      <c r="C123" s="6"/>
      <c r="D123" s="35"/>
      <c r="E123" s="35"/>
      <c r="F123" s="367"/>
      <c r="G123" s="29" t="s">
        <v>993</v>
      </c>
      <c r="H123" s="566"/>
      <c r="I123" s="9"/>
      <c r="J123" s="3"/>
      <c r="K123" s="56" t="s">
        <v>99</v>
      </c>
      <c r="L123" s="454">
        <v>500000</v>
      </c>
      <c r="M123" s="458">
        <f t="shared" si="3"/>
        <v>200000</v>
      </c>
      <c r="N123" s="275">
        <v>2025</v>
      </c>
      <c r="O123" s="276">
        <v>2027</v>
      </c>
      <c r="P123" s="277" t="s">
        <v>168</v>
      </c>
      <c r="Q123" s="105" t="s">
        <v>168</v>
      </c>
      <c r="R123" s="3"/>
      <c r="S123" s="3"/>
    </row>
    <row r="124" spans="1:19" ht="42" thickBot="1" x14ac:dyDescent="0.35">
      <c r="A124" s="366">
        <v>104</v>
      </c>
      <c r="B124" s="569"/>
      <c r="C124" s="6"/>
      <c r="D124" s="35"/>
      <c r="E124" s="35"/>
      <c r="F124" s="367"/>
      <c r="G124" s="48" t="s">
        <v>994</v>
      </c>
      <c r="H124" s="12"/>
      <c r="I124" s="12"/>
      <c r="J124" s="546"/>
      <c r="K124" s="62" t="s">
        <v>100</v>
      </c>
      <c r="L124" s="454">
        <v>500000</v>
      </c>
      <c r="M124" s="458">
        <f t="shared" si="3"/>
        <v>200000</v>
      </c>
      <c r="N124" s="275">
        <v>2025</v>
      </c>
      <c r="O124" s="276">
        <v>2027</v>
      </c>
      <c r="P124" s="277" t="s">
        <v>168</v>
      </c>
      <c r="Q124" s="105" t="s">
        <v>168</v>
      </c>
      <c r="R124" s="3"/>
      <c r="S124" s="3"/>
    </row>
    <row r="125" spans="1:19" ht="28.8" thickTop="1" thickBot="1" x14ac:dyDescent="0.35">
      <c r="A125" s="547"/>
      <c r="B125" s="90" t="s">
        <v>8</v>
      </c>
      <c r="C125" s="91" t="s">
        <v>9</v>
      </c>
      <c r="D125" s="91" t="s">
        <v>10</v>
      </c>
      <c r="E125" s="91" t="s">
        <v>11</v>
      </c>
      <c r="F125" s="92" t="s">
        <v>12</v>
      </c>
      <c r="G125" s="93" t="s">
        <v>2</v>
      </c>
      <c r="H125" s="481" t="s">
        <v>294</v>
      </c>
      <c r="I125" s="268" t="s">
        <v>295</v>
      </c>
      <c r="J125" s="260" t="s">
        <v>5</v>
      </c>
      <c r="K125" s="93" t="s">
        <v>6</v>
      </c>
      <c r="L125" s="86" t="s">
        <v>61</v>
      </c>
      <c r="M125" s="87" t="s">
        <v>62</v>
      </c>
      <c r="N125" s="88" t="s">
        <v>63</v>
      </c>
      <c r="O125" s="89" t="s">
        <v>64</v>
      </c>
      <c r="P125" s="259" t="s">
        <v>298</v>
      </c>
      <c r="Q125" s="548" t="s">
        <v>296</v>
      </c>
      <c r="R125" s="261" t="s">
        <v>297</v>
      </c>
      <c r="S125" s="549" t="s">
        <v>299</v>
      </c>
    </row>
    <row r="126" spans="1:19" ht="36.6" thickTop="1" x14ac:dyDescent="0.3">
      <c r="A126" s="366">
        <v>105</v>
      </c>
      <c r="B126" s="924" t="s">
        <v>613</v>
      </c>
      <c r="C126" s="39" t="s">
        <v>66</v>
      </c>
      <c r="D126" s="563">
        <v>4813402</v>
      </c>
      <c r="E126" s="552">
        <v>102101337</v>
      </c>
      <c r="F126" s="585">
        <v>600005399</v>
      </c>
      <c r="G126" s="1068" t="s">
        <v>995</v>
      </c>
      <c r="H126" s="683" t="s">
        <v>39</v>
      </c>
      <c r="I126" s="678" t="s">
        <v>40</v>
      </c>
      <c r="J126" s="678" t="s">
        <v>40</v>
      </c>
      <c r="K126" s="1336" t="s">
        <v>677</v>
      </c>
      <c r="L126" s="1346">
        <v>650000</v>
      </c>
      <c r="M126" s="1154">
        <f>L126*0.4</f>
        <v>260000</v>
      </c>
      <c r="N126" s="1161">
        <v>2025</v>
      </c>
      <c r="O126" s="1330">
        <v>2027</v>
      </c>
      <c r="P126" s="1347"/>
      <c r="Q126" s="1744"/>
      <c r="R126" s="1748"/>
      <c r="S126" s="1745"/>
    </row>
    <row r="127" spans="1:19" ht="47.25" customHeight="1" x14ac:dyDescent="0.3">
      <c r="A127" s="366">
        <v>106</v>
      </c>
      <c r="B127" s="1167"/>
      <c r="C127" s="99"/>
      <c r="D127" s="551"/>
      <c r="E127" s="552"/>
      <c r="F127" s="585"/>
      <c r="G127" s="1097" t="s">
        <v>996</v>
      </c>
      <c r="H127" s="1146"/>
      <c r="I127" s="1145"/>
      <c r="J127" s="1145"/>
      <c r="K127" s="1336" t="s">
        <v>505</v>
      </c>
      <c r="L127" s="1179">
        <v>1100000</v>
      </c>
      <c r="M127" s="1070">
        <f>L127*0.4</f>
        <v>440000</v>
      </c>
      <c r="N127" s="1161">
        <v>2025</v>
      </c>
      <c r="O127" s="1330">
        <v>2027</v>
      </c>
      <c r="P127" s="532"/>
      <c r="Q127" s="2"/>
      <c r="R127" s="1749"/>
      <c r="S127" s="1746"/>
    </row>
    <row r="128" spans="1:19" ht="47.25" customHeight="1" x14ac:dyDescent="0.3">
      <c r="A128" s="366">
        <v>107</v>
      </c>
      <c r="B128" s="1167"/>
      <c r="C128" s="99"/>
      <c r="D128" s="551"/>
      <c r="E128" s="552"/>
      <c r="F128" s="585"/>
      <c r="G128" s="1097" t="s">
        <v>997</v>
      </c>
      <c r="H128" s="1132"/>
      <c r="I128" s="1128"/>
      <c r="J128" s="1128"/>
      <c r="K128" s="1159" t="s">
        <v>504</v>
      </c>
      <c r="L128" s="1179">
        <v>2400000</v>
      </c>
      <c r="M128" s="1140">
        <f>L128*0.4</f>
        <v>960000</v>
      </c>
      <c r="N128" s="1112">
        <v>2025</v>
      </c>
      <c r="O128" s="1072">
        <v>2027</v>
      </c>
      <c r="P128" s="532"/>
      <c r="Q128" s="2"/>
      <c r="R128" s="1749"/>
      <c r="S128" s="1746"/>
    </row>
    <row r="129" spans="1:19" ht="38.25" customHeight="1" x14ac:dyDescent="0.3">
      <c r="A129" s="366">
        <v>108</v>
      </c>
      <c r="B129" s="1167"/>
      <c r="C129" s="99"/>
      <c r="D129" s="551"/>
      <c r="E129" s="552"/>
      <c r="F129" s="585"/>
      <c r="G129" s="29" t="s">
        <v>953</v>
      </c>
      <c r="H129" s="1133"/>
      <c r="I129" s="1129"/>
      <c r="J129" s="1129"/>
      <c r="K129" s="1337" t="s">
        <v>356</v>
      </c>
      <c r="L129" s="1341">
        <v>3000000</v>
      </c>
      <c r="M129" s="1342">
        <v>1200000</v>
      </c>
      <c r="N129" s="277">
        <v>2025</v>
      </c>
      <c r="O129" s="1331">
        <v>2027</v>
      </c>
      <c r="P129" s="532"/>
      <c r="Q129" s="2"/>
      <c r="R129" s="1749" t="s">
        <v>167</v>
      </c>
      <c r="S129" s="1746" t="s">
        <v>168</v>
      </c>
    </row>
    <row r="130" spans="1:19" ht="82.8" x14ac:dyDescent="0.3">
      <c r="A130" s="366">
        <v>109</v>
      </c>
      <c r="B130" s="569"/>
      <c r="C130" s="6"/>
      <c r="D130" s="35"/>
      <c r="E130" s="35"/>
      <c r="F130" s="1329"/>
      <c r="G130" s="29" t="s">
        <v>818</v>
      </c>
      <c r="H130" s="554"/>
      <c r="I130" s="9"/>
      <c r="J130" s="9"/>
      <c r="K130" s="1338" t="s">
        <v>101</v>
      </c>
      <c r="L130" s="1343" t="s">
        <v>461</v>
      </c>
      <c r="M130" s="53" t="s">
        <v>462</v>
      </c>
      <c r="N130" s="487">
        <v>2025</v>
      </c>
      <c r="O130" s="490">
        <v>2027</v>
      </c>
      <c r="P130" s="532"/>
      <c r="Q130" s="2"/>
      <c r="R130" s="1750" t="s">
        <v>167</v>
      </c>
      <c r="S130" s="1746" t="s">
        <v>168</v>
      </c>
    </row>
    <row r="131" spans="1:19" ht="82.8" x14ac:dyDescent="0.3">
      <c r="A131" s="366">
        <v>110</v>
      </c>
      <c r="B131" s="569"/>
      <c r="C131" s="6"/>
      <c r="D131" s="35"/>
      <c r="E131" s="35"/>
      <c r="F131" s="1329"/>
      <c r="G131" s="29" t="s">
        <v>998</v>
      </c>
      <c r="H131" s="554"/>
      <c r="I131" s="9"/>
      <c r="J131" s="3"/>
      <c r="K131" s="1338" t="s">
        <v>102</v>
      </c>
      <c r="L131" s="1343" t="s">
        <v>463</v>
      </c>
      <c r="M131" s="53" t="s">
        <v>464</v>
      </c>
      <c r="N131" s="487">
        <v>2025</v>
      </c>
      <c r="O131" s="490">
        <v>2027</v>
      </c>
      <c r="P131" s="532"/>
      <c r="Q131" s="2"/>
      <c r="R131" s="1750" t="s">
        <v>167</v>
      </c>
      <c r="S131" s="1746" t="s">
        <v>168</v>
      </c>
    </row>
    <row r="132" spans="1:19" ht="41.4" x14ac:dyDescent="0.3">
      <c r="A132" s="366">
        <v>111</v>
      </c>
      <c r="B132" s="569"/>
      <c r="C132" s="6"/>
      <c r="D132" s="35"/>
      <c r="E132" s="35"/>
      <c r="F132" s="1329"/>
      <c r="G132" s="28" t="s">
        <v>999</v>
      </c>
      <c r="H132" s="524"/>
      <c r="I132" s="3"/>
      <c r="J132" s="3"/>
      <c r="K132" s="1339" t="s">
        <v>104</v>
      </c>
      <c r="L132" s="1344" t="s">
        <v>465</v>
      </c>
      <c r="M132" s="1345" t="s">
        <v>466</v>
      </c>
      <c r="N132" s="277">
        <v>2025</v>
      </c>
      <c r="O132" s="490">
        <v>2028</v>
      </c>
      <c r="P132" s="532"/>
      <c r="Q132" s="2"/>
      <c r="R132" s="1750" t="s">
        <v>167</v>
      </c>
      <c r="S132" s="1746" t="s">
        <v>168</v>
      </c>
    </row>
    <row r="133" spans="1:19" ht="55.2" x14ac:dyDescent="0.3">
      <c r="A133" s="366">
        <v>112</v>
      </c>
      <c r="B133" s="569"/>
      <c r="C133" s="6"/>
      <c r="D133" s="35"/>
      <c r="E133" s="35"/>
      <c r="F133" s="1329"/>
      <c r="G133" s="47" t="s">
        <v>1000</v>
      </c>
      <c r="H133" s="554"/>
      <c r="I133" s="9"/>
      <c r="J133" s="9"/>
      <c r="K133" s="1338" t="s">
        <v>103</v>
      </c>
      <c r="L133" s="1343" t="s">
        <v>446</v>
      </c>
      <c r="M133" s="53" t="s">
        <v>447</v>
      </c>
      <c r="N133" s="487">
        <v>2025</v>
      </c>
      <c r="O133" s="490">
        <v>2027</v>
      </c>
      <c r="P133" s="532"/>
      <c r="Q133" s="2"/>
      <c r="R133" s="1750" t="s">
        <v>167</v>
      </c>
      <c r="S133" s="1746" t="s">
        <v>168</v>
      </c>
    </row>
    <row r="134" spans="1:19" ht="41.4" x14ac:dyDescent="0.3">
      <c r="A134" s="366">
        <v>113</v>
      </c>
      <c r="B134" s="569"/>
      <c r="C134" s="6"/>
      <c r="D134" s="35"/>
      <c r="E134" s="35"/>
      <c r="F134" s="1332"/>
      <c r="G134" s="31" t="s">
        <v>1001</v>
      </c>
      <c r="H134" s="524"/>
      <c r="I134" s="3"/>
      <c r="J134" s="3"/>
      <c r="K134" s="1160" t="s">
        <v>507</v>
      </c>
      <c r="L134" s="1179">
        <v>40000</v>
      </c>
      <c r="M134" s="1180">
        <f>L134*0.4</f>
        <v>16000</v>
      </c>
      <c r="N134" s="1161">
        <v>2025</v>
      </c>
      <c r="O134" s="1330">
        <v>2027</v>
      </c>
      <c r="P134" s="532"/>
      <c r="Q134" s="2"/>
      <c r="R134" s="1750"/>
      <c r="S134" s="1746"/>
    </row>
    <row r="135" spans="1:19" ht="28.2" thickBot="1" x14ac:dyDescent="0.35">
      <c r="A135" s="366">
        <v>114</v>
      </c>
      <c r="B135" s="569"/>
      <c r="C135" s="6"/>
      <c r="D135" s="35"/>
      <c r="E135" s="35"/>
      <c r="F135" s="1333" t="s">
        <v>524</v>
      </c>
      <c r="G135" s="1137" t="s">
        <v>506</v>
      </c>
      <c r="H135" s="1334"/>
      <c r="I135" s="1752"/>
      <c r="J135" s="1752"/>
      <c r="K135" s="1340" t="s">
        <v>508</v>
      </c>
      <c r="L135" s="1139">
        <v>1555000</v>
      </c>
      <c r="M135" s="1138">
        <v>622000</v>
      </c>
      <c r="N135" s="965">
        <v>2024</v>
      </c>
      <c r="O135" s="1051">
        <v>2024</v>
      </c>
      <c r="P135" s="13"/>
      <c r="Q135" s="11"/>
      <c r="R135" s="1751"/>
      <c r="S135" s="1747"/>
    </row>
    <row r="136" spans="1:19" ht="28.8" thickTop="1" thickBot="1" x14ac:dyDescent="0.35">
      <c r="A136" s="547"/>
      <c r="B136" s="90" t="s">
        <v>8</v>
      </c>
      <c r="C136" s="91" t="s">
        <v>9</v>
      </c>
      <c r="D136" s="91" t="s">
        <v>10</v>
      </c>
      <c r="E136" s="91" t="s">
        <v>11</v>
      </c>
      <c r="F136" s="92" t="s">
        <v>12</v>
      </c>
      <c r="G136" s="320" t="s">
        <v>2</v>
      </c>
      <c r="H136" s="260" t="s">
        <v>294</v>
      </c>
      <c r="I136" s="1335" t="s">
        <v>295</v>
      </c>
      <c r="J136" s="256" t="s">
        <v>5</v>
      </c>
      <c r="K136" s="93" t="s">
        <v>6</v>
      </c>
      <c r="L136" s="463" t="s">
        <v>61</v>
      </c>
      <c r="M136" s="321" t="s">
        <v>62</v>
      </c>
      <c r="N136" s="322" t="s">
        <v>63</v>
      </c>
      <c r="O136" s="323" t="s">
        <v>64</v>
      </c>
      <c r="P136" s="453" t="s">
        <v>298</v>
      </c>
      <c r="Q136" s="575" t="s">
        <v>296</v>
      </c>
      <c r="R136" s="325" t="s">
        <v>297</v>
      </c>
      <c r="S136" s="576" t="s">
        <v>299</v>
      </c>
    </row>
    <row r="137" spans="1:19" ht="51" customHeight="1" thickTop="1" x14ac:dyDescent="0.3">
      <c r="A137" s="366">
        <v>115</v>
      </c>
      <c r="B137" s="923" t="s">
        <v>174</v>
      </c>
      <c r="C137" s="99" t="s">
        <v>66</v>
      </c>
      <c r="D137" s="551">
        <v>60435348</v>
      </c>
      <c r="E137" s="552">
        <v>102101418</v>
      </c>
      <c r="F137" s="553">
        <v>600037193</v>
      </c>
      <c r="G137" s="1068" t="s">
        <v>1002</v>
      </c>
      <c r="H137" s="1168" t="s">
        <v>39</v>
      </c>
      <c r="I137" s="1168" t="s">
        <v>40</v>
      </c>
      <c r="J137" s="1168" t="s">
        <v>40</v>
      </c>
      <c r="K137" s="1068" t="s">
        <v>509</v>
      </c>
      <c r="L137" s="1147">
        <v>300000</v>
      </c>
      <c r="M137" s="1154">
        <f>L137*0.4</f>
        <v>120000</v>
      </c>
      <c r="N137" s="1155">
        <v>2025</v>
      </c>
      <c r="O137" s="1156">
        <v>2027</v>
      </c>
      <c r="P137" s="275" t="s">
        <v>168</v>
      </c>
      <c r="Q137" s="276" t="s">
        <v>168</v>
      </c>
      <c r="R137" s="20"/>
      <c r="S137" s="276" t="s">
        <v>168</v>
      </c>
    </row>
    <row r="138" spans="1:19" ht="51" customHeight="1" x14ac:dyDescent="0.3">
      <c r="A138" s="34">
        <v>116</v>
      </c>
      <c r="B138" s="593"/>
      <c r="C138" s="326"/>
      <c r="D138" s="579"/>
      <c r="E138" s="580"/>
      <c r="F138" s="581"/>
      <c r="G138" s="1097" t="s">
        <v>1003</v>
      </c>
      <c r="H138" s="1181"/>
      <c r="I138" s="1181"/>
      <c r="J138" s="1181"/>
      <c r="K138" s="1097" t="s">
        <v>510</v>
      </c>
      <c r="L138" s="1079">
        <v>500000</v>
      </c>
      <c r="M138" s="1070">
        <f>L138*0.4</f>
        <v>200000</v>
      </c>
      <c r="N138" s="1071">
        <v>2025</v>
      </c>
      <c r="O138" s="1101">
        <v>2028</v>
      </c>
      <c r="P138" s="106"/>
      <c r="Q138" s="105"/>
      <c r="R138" s="15"/>
      <c r="S138" s="105"/>
    </row>
    <row r="139" spans="1:19" ht="51" customHeight="1" x14ac:dyDescent="0.3">
      <c r="A139" s="34">
        <v>117</v>
      </c>
      <c r="B139" s="593"/>
      <c r="C139" s="326"/>
      <c r="D139" s="579"/>
      <c r="E139" s="580"/>
      <c r="F139" s="581"/>
      <c r="G139" s="1097" t="s">
        <v>1004</v>
      </c>
      <c r="H139" s="1181"/>
      <c r="I139" s="1181"/>
      <c r="J139" s="1181"/>
      <c r="K139" s="1097" t="s">
        <v>511</v>
      </c>
      <c r="L139" s="1079">
        <v>300000</v>
      </c>
      <c r="M139" s="1070">
        <f>L139*0.4</f>
        <v>120000</v>
      </c>
      <c r="N139" s="1071">
        <v>2025</v>
      </c>
      <c r="O139" s="1101">
        <v>2028</v>
      </c>
      <c r="P139" s="106"/>
      <c r="Q139" s="105"/>
      <c r="R139" s="15"/>
      <c r="S139" s="105"/>
    </row>
    <row r="140" spans="1:19" ht="51" customHeight="1" x14ac:dyDescent="0.3">
      <c r="A140" s="34">
        <v>118</v>
      </c>
      <c r="B140" s="593"/>
      <c r="C140" s="326"/>
      <c r="D140" s="579"/>
      <c r="E140" s="580"/>
      <c r="F140" s="581"/>
      <c r="G140" s="1097" t="s">
        <v>1005</v>
      </c>
      <c r="H140" s="1181"/>
      <c r="I140" s="1181"/>
      <c r="J140" s="1181"/>
      <c r="K140" s="1097" t="s">
        <v>512</v>
      </c>
      <c r="L140" s="1079">
        <v>600000</v>
      </c>
      <c r="M140" s="1070">
        <f>L140*0.4</f>
        <v>240000</v>
      </c>
      <c r="N140" s="1071">
        <v>2025</v>
      </c>
      <c r="O140" s="1101">
        <v>2027</v>
      </c>
      <c r="P140" s="106"/>
      <c r="Q140" s="105"/>
      <c r="R140" s="15"/>
      <c r="S140" s="105"/>
    </row>
    <row r="141" spans="1:19" ht="51" customHeight="1" thickBot="1" x14ac:dyDescent="0.35">
      <c r="A141" s="25">
        <v>119</v>
      </c>
      <c r="B141" s="594"/>
      <c r="C141" s="491"/>
      <c r="D141" s="595"/>
      <c r="E141" s="596"/>
      <c r="F141" s="559"/>
      <c r="G141" s="48" t="s">
        <v>1006</v>
      </c>
      <c r="H141" s="1182"/>
      <c r="I141" s="1182"/>
      <c r="J141" s="1182"/>
      <c r="K141" s="1183" t="s">
        <v>105</v>
      </c>
      <c r="L141" s="1104">
        <v>330000</v>
      </c>
      <c r="M141" s="1077">
        <f>L141*0.4</f>
        <v>132000</v>
      </c>
      <c r="N141" s="1056">
        <v>2025</v>
      </c>
      <c r="O141" s="1057">
        <v>2027</v>
      </c>
      <c r="P141" s="274"/>
      <c r="Q141" s="112"/>
      <c r="R141" s="19"/>
      <c r="S141" s="112"/>
    </row>
    <row r="142" spans="1:19" ht="28.8" thickTop="1" thickBot="1" x14ac:dyDescent="0.35">
      <c r="A142" s="547"/>
      <c r="B142" s="90" t="s">
        <v>8</v>
      </c>
      <c r="C142" s="91" t="s">
        <v>9</v>
      </c>
      <c r="D142" s="91" t="s">
        <v>10</v>
      </c>
      <c r="E142" s="91" t="s">
        <v>11</v>
      </c>
      <c r="F142" s="92" t="s">
        <v>12</v>
      </c>
      <c r="G142" s="85" t="s">
        <v>2</v>
      </c>
      <c r="H142" s="481" t="s">
        <v>294</v>
      </c>
      <c r="I142" s="268" t="s">
        <v>295</v>
      </c>
      <c r="J142" s="260" t="s">
        <v>5</v>
      </c>
      <c r="K142" s="93" t="s">
        <v>6</v>
      </c>
      <c r="L142" s="86" t="s">
        <v>61</v>
      </c>
      <c r="M142" s="87" t="s">
        <v>62</v>
      </c>
      <c r="N142" s="88" t="s">
        <v>63</v>
      </c>
      <c r="O142" s="89" t="s">
        <v>64</v>
      </c>
      <c r="P142" s="493" t="s">
        <v>298</v>
      </c>
      <c r="Q142" s="548" t="s">
        <v>296</v>
      </c>
      <c r="R142" s="261" t="s">
        <v>297</v>
      </c>
      <c r="S142" s="549" t="s">
        <v>299</v>
      </c>
    </row>
    <row r="143" spans="1:19" ht="124.8" thickTop="1" x14ac:dyDescent="0.3">
      <c r="A143" s="366">
        <v>120</v>
      </c>
      <c r="B143" s="923" t="s">
        <v>196</v>
      </c>
      <c r="C143" s="99" t="s">
        <v>66</v>
      </c>
      <c r="D143" s="551">
        <v>60435674</v>
      </c>
      <c r="E143" s="552">
        <v>102385785</v>
      </c>
      <c r="F143" s="553">
        <v>600037266</v>
      </c>
      <c r="G143" s="49" t="s">
        <v>1007</v>
      </c>
      <c r="H143" s="681" t="s">
        <v>39</v>
      </c>
      <c r="I143" s="678" t="s">
        <v>40</v>
      </c>
      <c r="J143" s="678" t="s">
        <v>40</v>
      </c>
      <c r="K143" s="47" t="s">
        <v>309</v>
      </c>
      <c r="L143" s="471" t="s">
        <v>467</v>
      </c>
      <c r="M143" s="60" t="s">
        <v>468</v>
      </c>
      <c r="N143" s="275">
        <v>2025</v>
      </c>
      <c r="O143" s="276">
        <v>2027</v>
      </c>
      <c r="P143" s="487" t="s">
        <v>168</v>
      </c>
      <c r="Q143" s="276" t="s">
        <v>168</v>
      </c>
      <c r="R143" s="9"/>
      <c r="S143" s="9"/>
    </row>
    <row r="144" spans="1:19" ht="55.2" x14ac:dyDescent="0.3">
      <c r="A144" s="366">
        <v>121</v>
      </c>
      <c r="B144" s="569"/>
      <c r="C144" s="6"/>
      <c r="D144" s="35"/>
      <c r="E144" s="35"/>
      <c r="F144" s="36"/>
      <c r="G144" s="28" t="s">
        <v>1008</v>
      </c>
      <c r="H144" s="566"/>
      <c r="I144" s="9"/>
      <c r="J144" s="9"/>
      <c r="K144" s="47" t="s">
        <v>106</v>
      </c>
      <c r="L144" s="467" t="s">
        <v>469</v>
      </c>
      <c r="M144" s="53" t="s">
        <v>448</v>
      </c>
      <c r="N144" s="275">
        <v>2025</v>
      </c>
      <c r="O144" s="276">
        <v>2027</v>
      </c>
      <c r="P144" s="277" t="s">
        <v>168</v>
      </c>
      <c r="Q144" s="105" t="s">
        <v>168</v>
      </c>
      <c r="R144" s="3"/>
      <c r="S144" s="3"/>
    </row>
    <row r="145" spans="1:124" ht="69" x14ac:dyDescent="0.3">
      <c r="A145" s="366">
        <v>122</v>
      </c>
      <c r="B145" s="569"/>
      <c r="C145" s="6"/>
      <c r="D145" s="35"/>
      <c r="E145" s="35"/>
      <c r="F145" s="36"/>
      <c r="G145" s="29" t="s">
        <v>973</v>
      </c>
      <c r="H145" s="566"/>
      <c r="I145" s="9"/>
      <c r="J145" s="9"/>
      <c r="K145" s="47" t="s">
        <v>107</v>
      </c>
      <c r="L145" s="471" t="s">
        <v>470</v>
      </c>
      <c r="M145" s="51" t="s">
        <v>471</v>
      </c>
      <c r="N145" s="275">
        <v>2025</v>
      </c>
      <c r="O145" s="276">
        <v>2027</v>
      </c>
      <c r="P145" s="277" t="s">
        <v>168</v>
      </c>
      <c r="Q145" s="105" t="s">
        <v>168</v>
      </c>
      <c r="R145" s="3"/>
      <c r="S145" s="3"/>
    </row>
    <row r="146" spans="1:124" ht="27.6" x14ac:dyDescent="0.3">
      <c r="A146" s="366">
        <v>123</v>
      </c>
      <c r="B146" s="569"/>
      <c r="C146" s="6"/>
      <c r="D146" s="35"/>
      <c r="E146" s="35"/>
      <c r="F146" s="36"/>
      <c r="G146" s="30" t="s">
        <v>1009</v>
      </c>
      <c r="H146" s="9"/>
      <c r="I146" s="9"/>
      <c r="J146" s="9"/>
      <c r="K146" s="47" t="s">
        <v>108</v>
      </c>
      <c r="L146" s="467" t="s">
        <v>438</v>
      </c>
      <c r="M146" s="53" t="s">
        <v>445</v>
      </c>
      <c r="N146" s="275">
        <v>2025</v>
      </c>
      <c r="O146" s="276">
        <v>2027</v>
      </c>
      <c r="P146" s="277" t="s">
        <v>168</v>
      </c>
      <c r="Q146" s="105" t="s">
        <v>168</v>
      </c>
      <c r="R146" s="3"/>
      <c r="S146" s="3"/>
    </row>
    <row r="147" spans="1:124" ht="27.6" x14ac:dyDescent="0.3">
      <c r="A147" s="366">
        <v>124</v>
      </c>
      <c r="B147" s="569"/>
      <c r="C147" s="6"/>
      <c r="D147" s="35"/>
      <c r="E147" s="35"/>
      <c r="F147" s="38"/>
      <c r="G147" s="83" t="s">
        <v>1010</v>
      </c>
      <c r="H147" s="3"/>
      <c r="I147" s="3"/>
      <c r="J147" s="3"/>
      <c r="K147" s="671" t="s">
        <v>109</v>
      </c>
      <c r="L147" s="471" t="s">
        <v>437</v>
      </c>
      <c r="M147" s="60" t="s">
        <v>472</v>
      </c>
      <c r="N147" s="275">
        <v>2025</v>
      </c>
      <c r="O147" s="276">
        <v>2027</v>
      </c>
      <c r="P147" s="277" t="s">
        <v>168</v>
      </c>
      <c r="Q147" s="105" t="s">
        <v>168</v>
      </c>
      <c r="R147" s="3"/>
      <c r="S147" s="3"/>
    </row>
    <row r="148" spans="1:124" ht="42.75" customHeight="1" thickBot="1" x14ac:dyDescent="0.35">
      <c r="A148" s="25">
        <v>125</v>
      </c>
      <c r="B148" s="13"/>
      <c r="C148" s="10"/>
      <c r="D148" s="107"/>
      <c r="E148" s="107"/>
      <c r="F148" s="687" t="s">
        <v>524</v>
      </c>
      <c r="G148" s="494" t="s">
        <v>513</v>
      </c>
      <c r="H148" s="495"/>
      <c r="I148" s="496"/>
      <c r="J148" s="496"/>
      <c r="K148" s="672" t="s">
        <v>514</v>
      </c>
      <c r="L148" s="497">
        <v>100000</v>
      </c>
      <c r="M148" s="964">
        <f>L148*0.4</f>
        <v>40000</v>
      </c>
      <c r="N148" s="965">
        <v>2024</v>
      </c>
      <c r="O148" s="966">
        <v>2024</v>
      </c>
      <c r="P148" s="111"/>
      <c r="Q148" s="112"/>
      <c r="R148" s="12"/>
      <c r="S148" s="12"/>
    </row>
    <row r="149" spans="1:124" ht="28.8" thickTop="1" thickBot="1" x14ac:dyDescent="0.35">
      <c r="A149" s="560"/>
      <c r="B149" s="90" t="s">
        <v>8</v>
      </c>
      <c r="C149" s="91" t="s">
        <v>9</v>
      </c>
      <c r="D149" s="91" t="s">
        <v>10</v>
      </c>
      <c r="E149" s="91" t="s">
        <v>11</v>
      </c>
      <c r="F149" s="92" t="s">
        <v>12</v>
      </c>
      <c r="G149" s="93" t="s">
        <v>2</v>
      </c>
      <c r="H149" s="481" t="s">
        <v>294</v>
      </c>
      <c r="I149" s="268" t="s">
        <v>295</v>
      </c>
      <c r="J149" s="260" t="s">
        <v>5</v>
      </c>
      <c r="K149" s="85" t="s">
        <v>6</v>
      </c>
      <c r="L149" s="86" t="s">
        <v>61</v>
      </c>
      <c r="M149" s="87" t="s">
        <v>62</v>
      </c>
      <c r="N149" s="88" t="s">
        <v>63</v>
      </c>
      <c r="O149" s="89" t="s">
        <v>64</v>
      </c>
      <c r="P149" s="259" t="s">
        <v>298</v>
      </c>
      <c r="Q149" s="548" t="s">
        <v>296</v>
      </c>
      <c r="R149" s="261" t="s">
        <v>297</v>
      </c>
      <c r="S149" s="568" t="s">
        <v>299</v>
      </c>
    </row>
    <row r="150" spans="1:124" ht="36.6" thickTop="1" x14ac:dyDescent="0.3">
      <c r="A150" s="366">
        <v>126</v>
      </c>
      <c r="B150" s="923" t="s">
        <v>611</v>
      </c>
      <c r="C150" s="99" t="s">
        <v>66</v>
      </c>
      <c r="D150" s="551">
        <v>61384518</v>
      </c>
      <c r="E150" s="552">
        <v>102101272</v>
      </c>
      <c r="F150" s="553">
        <v>600037347</v>
      </c>
      <c r="G150" s="962" t="s">
        <v>962</v>
      </c>
      <c r="H150" s="683" t="s">
        <v>39</v>
      </c>
      <c r="I150" s="678" t="s">
        <v>40</v>
      </c>
      <c r="J150" s="678" t="s">
        <v>40</v>
      </c>
      <c r="K150" s="47" t="s">
        <v>110</v>
      </c>
      <c r="L150" s="492">
        <v>1000000</v>
      </c>
      <c r="M150" s="458">
        <f>L150*0.4</f>
        <v>400000</v>
      </c>
      <c r="N150" s="275">
        <v>2025</v>
      </c>
      <c r="O150" s="276">
        <v>2027</v>
      </c>
      <c r="P150" s="275" t="s">
        <v>168</v>
      </c>
      <c r="Q150" s="276" t="s">
        <v>168</v>
      </c>
      <c r="R150" s="20"/>
      <c r="S150" s="7"/>
    </row>
    <row r="151" spans="1:124" ht="41.4" x14ac:dyDescent="0.3">
      <c r="A151" s="34">
        <v>127</v>
      </c>
      <c r="B151" s="593"/>
      <c r="C151" s="326"/>
      <c r="D151" s="579"/>
      <c r="E151" s="580"/>
      <c r="F151" s="581"/>
      <c r="G151" s="31" t="s">
        <v>1011</v>
      </c>
      <c r="H151" s="450"/>
      <c r="I151" s="451"/>
      <c r="J151" s="451"/>
      <c r="K151" s="29" t="s">
        <v>515</v>
      </c>
      <c r="L151" s="452">
        <v>15000000</v>
      </c>
      <c r="M151" s="458">
        <f>L151*0.4</f>
        <v>6000000</v>
      </c>
      <c r="N151" s="106">
        <v>2025</v>
      </c>
      <c r="O151" s="105">
        <v>2025</v>
      </c>
      <c r="P151" s="106"/>
      <c r="Q151" s="105"/>
      <c r="R151" s="15" t="s">
        <v>252</v>
      </c>
      <c r="S151" s="2" t="s">
        <v>245</v>
      </c>
    </row>
    <row r="152" spans="1:124" ht="41.4" x14ac:dyDescent="0.3">
      <c r="A152" s="34">
        <v>128</v>
      </c>
      <c r="B152" s="593"/>
      <c r="C152" s="326"/>
      <c r="D152" s="579"/>
      <c r="E152" s="580"/>
      <c r="F152" s="581"/>
      <c r="G152" s="40" t="s">
        <v>1012</v>
      </c>
      <c r="H152" s="450"/>
      <c r="I152" s="451"/>
      <c r="J152" s="451"/>
      <c r="K152" s="40" t="s">
        <v>378</v>
      </c>
      <c r="L152" s="695">
        <v>500000</v>
      </c>
      <c r="M152" s="458">
        <f>L152*0.4</f>
        <v>200000</v>
      </c>
      <c r="N152" s="106">
        <v>2025</v>
      </c>
      <c r="O152" s="105">
        <v>2028</v>
      </c>
      <c r="P152" s="106"/>
      <c r="Q152" s="105"/>
      <c r="R152" s="15"/>
      <c r="S152" s="2"/>
    </row>
    <row r="153" spans="1:124" ht="83.4" thickBot="1" x14ac:dyDescent="0.35">
      <c r="A153" s="25">
        <v>129</v>
      </c>
      <c r="B153" s="594"/>
      <c r="C153" s="491"/>
      <c r="D153" s="595"/>
      <c r="E153" s="596"/>
      <c r="F153" s="559"/>
      <c r="G153" s="44" t="s">
        <v>919</v>
      </c>
      <c r="H153" s="498"/>
      <c r="I153" s="499"/>
      <c r="J153" s="499"/>
      <c r="K153" s="48" t="s">
        <v>516</v>
      </c>
      <c r="L153" s="500">
        <v>2000000</v>
      </c>
      <c r="M153" s="458">
        <f>L153*0.4</f>
        <v>800000</v>
      </c>
      <c r="N153" s="274">
        <v>2025</v>
      </c>
      <c r="O153" s="112">
        <v>2028</v>
      </c>
      <c r="P153" s="274"/>
      <c r="Q153" s="112"/>
      <c r="R153" s="19"/>
      <c r="S153" s="11"/>
    </row>
    <row r="154" spans="1:124" ht="28.8" thickTop="1" thickBot="1" x14ac:dyDescent="0.35">
      <c r="A154" s="597"/>
      <c r="B154" s="447" t="s">
        <v>8</v>
      </c>
      <c r="C154" s="403" t="s">
        <v>9</v>
      </c>
      <c r="D154" s="403" t="s">
        <v>10</v>
      </c>
      <c r="E154" s="403" t="s">
        <v>11</v>
      </c>
      <c r="F154" s="404" t="s">
        <v>12</v>
      </c>
      <c r="G154" s="405" t="s">
        <v>2</v>
      </c>
      <c r="H154" s="257" t="s">
        <v>294</v>
      </c>
      <c r="I154" s="225" t="s">
        <v>295</v>
      </c>
      <c r="J154" s="258" t="s">
        <v>5</v>
      </c>
      <c r="K154" s="406" t="s">
        <v>6</v>
      </c>
      <c r="L154" s="407" t="s">
        <v>61</v>
      </c>
      <c r="M154" s="408" t="s">
        <v>62</v>
      </c>
      <c r="N154" s="409" t="s">
        <v>63</v>
      </c>
      <c r="O154" s="410" t="s">
        <v>64</v>
      </c>
      <c r="P154" s="411" t="s">
        <v>298</v>
      </c>
      <c r="Q154" s="598" t="s">
        <v>296</v>
      </c>
      <c r="R154" s="412" t="s">
        <v>297</v>
      </c>
      <c r="S154" s="599" t="s">
        <v>299</v>
      </c>
    </row>
    <row r="155" spans="1:124" ht="60.6" thickTop="1" x14ac:dyDescent="0.3">
      <c r="A155" s="600">
        <v>130</v>
      </c>
      <c r="B155" s="921" t="s">
        <v>111</v>
      </c>
      <c r="C155" s="673" t="s">
        <v>112</v>
      </c>
      <c r="D155" s="601">
        <v>62931377</v>
      </c>
      <c r="E155" s="602">
        <v>6000037461</v>
      </c>
      <c r="F155" s="603">
        <v>48132802</v>
      </c>
      <c r="G155" s="997" t="s">
        <v>1013</v>
      </c>
      <c r="H155" s="699" t="s">
        <v>39</v>
      </c>
      <c r="I155" s="699" t="s">
        <v>40</v>
      </c>
      <c r="J155" s="700" t="s">
        <v>275</v>
      </c>
      <c r="K155" s="997" t="s">
        <v>119</v>
      </c>
      <c r="L155" s="967">
        <v>3000000</v>
      </c>
      <c r="M155" s="458">
        <v>1200000</v>
      </c>
      <c r="N155" s="998">
        <v>2024</v>
      </c>
      <c r="O155" s="697">
        <v>2025</v>
      </c>
      <c r="P155" s="275" t="s">
        <v>168</v>
      </c>
      <c r="Q155" s="276" t="s">
        <v>168</v>
      </c>
      <c r="R155" s="698" t="s">
        <v>118</v>
      </c>
      <c r="S155" s="674" t="s">
        <v>168</v>
      </c>
    </row>
    <row r="156" spans="1:124" ht="60" x14ac:dyDescent="0.3">
      <c r="A156" s="366">
        <v>131</v>
      </c>
      <c r="B156" s="20"/>
      <c r="C156" s="6"/>
      <c r="D156" s="35"/>
      <c r="E156" s="35"/>
      <c r="F156" s="36"/>
      <c r="G156" s="701" t="s">
        <v>1014</v>
      </c>
      <c r="H156" s="9"/>
      <c r="I156" s="9"/>
      <c r="J156" s="9"/>
      <c r="K156" s="701" t="s">
        <v>115</v>
      </c>
      <c r="L156" s="968">
        <v>3000000</v>
      </c>
      <c r="M156" s="458">
        <v>1200000</v>
      </c>
      <c r="N156" s="999">
        <v>2024</v>
      </c>
      <c r="O156" s="702">
        <v>2025</v>
      </c>
      <c r="P156" s="275" t="s">
        <v>168</v>
      </c>
      <c r="Q156" s="276" t="s">
        <v>168</v>
      </c>
      <c r="R156" s="68" t="s">
        <v>114</v>
      </c>
      <c r="S156" s="674" t="s">
        <v>168</v>
      </c>
    </row>
    <row r="157" spans="1:124" ht="60" x14ac:dyDescent="0.3">
      <c r="A157" s="366">
        <v>132</v>
      </c>
      <c r="B157" s="569"/>
      <c r="C157" s="6"/>
      <c r="D157" s="35"/>
      <c r="E157" s="35"/>
      <c r="F157" s="687" t="s">
        <v>524</v>
      </c>
      <c r="G157" s="342" t="s">
        <v>526</v>
      </c>
      <c r="H157" s="343"/>
      <c r="I157" s="343"/>
      <c r="J157" s="705"/>
      <c r="K157" s="704" t="s">
        <v>116</v>
      </c>
      <c r="L157" s="969">
        <v>2500000</v>
      </c>
      <c r="M157" s="511">
        <v>1000000</v>
      </c>
      <c r="N157" s="959">
        <v>2023</v>
      </c>
      <c r="O157" s="960">
        <v>2023</v>
      </c>
      <c r="P157" s="456" t="s">
        <v>168</v>
      </c>
      <c r="Q157" s="957" t="s">
        <v>168</v>
      </c>
      <c r="R157" s="342" t="s">
        <v>117</v>
      </c>
      <c r="S157" s="983" t="s">
        <v>168</v>
      </c>
    </row>
    <row r="158" spans="1:124" ht="60.6" thickBot="1" x14ac:dyDescent="0.35">
      <c r="A158" s="370">
        <v>133</v>
      </c>
      <c r="B158" s="562"/>
      <c r="C158" s="295"/>
      <c r="D158" s="369"/>
      <c r="E158" s="369"/>
      <c r="F158" s="687" t="s">
        <v>524</v>
      </c>
      <c r="G158" s="703" t="s">
        <v>498</v>
      </c>
      <c r="H158" s="696"/>
      <c r="I158" s="696"/>
      <c r="J158" s="696"/>
      <c r="K158" s="703" t="s">
        <v>113</v>
      </c>
      <c r="L158" s="970">
        <v>12000000</v>
      </c>
      <c r="M158" s="984">
        <v>4800000</v>
      </c>
      <c r="N158" s="765">
        <v>2023</v>
      </c>
      <c r="O158" s="958">
        <v>2024</v>
      </c>
      <c r="P158" s="956" t="s">
        <v>168</v>
      </c>
      <c r="Q158" s="957" t="s">
        <v>168</v>
      </c>
      <c r="R158" s="985" t="s">
        <v>114</v>
      </c>
      <c r="S158" s="986" t="s">
        <v>168</v>
      </c>
    </row>
    <row r="159" spans="1:124" s="709" customFormat="1" ht="28.8" thickTop="1" thickBot="1" x14ac:dyDescent="0.35">
      <c r="A159" s="706"/>
      <c r="B159" s="150" t="s">
        <v>8</v>
      </c>
      <c r="C159" s="151" t="s">
        <v>9</v>
      </c>
      <c r="D159" s="151" t="s">
        <v>10</v>
      </c>
      <c r="E159" s="151" t="s">
        <v>11</v>
      </c>
      <c r="F159" s="152" t="s">
        <v>12</v>
      </c>
      <c r="G159" s="270" t="s">
        <v>2</v>
      </c>
      <c r="H159" s="271" t="s">
        <v>294</v>
      </c>
      <c r="I159" s="228" t="s">
        <v>295</v>
      </c>
      <c r="J159" s="272" t="s">
        <v>5</v>
      </c>
      <c r="K159" s="181" t="s">
        <v>6</v>
      </c>
      <c r="L159" s="182" t="s">
        <v>61</v>
      </c>
      <c r="M159" s="183" t="s">
        <v>62</v>
      </c>
      <c r="N159" s="184" t="s">
        <v>63</v>
      </c>
      <c r="O159" s="185" t="s">
        <v>64</v>
      </c>
      <c r="P159" s="264" t="s">
        <v>298</v>
      </c>
      <c r="Q159" s="707" t="s">
        <v>296</v>
      </c>
      <c r="R159" s="265" t="s">
        <v>297</v>
      </c>
      <c r="S159" s="708" t="s">
        <v>299</v>
      </c>
      <c r="T159" s="435"/>
      <c r="U159" s="435"/>
      <c r="V159" s="435"/>
      <c r="W159" s="435"/>
      <c r="X159" s="435"/>
      <c r="Y159" s="435"/>
      <c r="Z159" s="435"/>
      <c r="AA159" s="435"/>
      <c r="AB159" s="435"/>
      <c r="AC159" s="435"/>
      <c r="AD159" s="435"/>
      <c r="AE159" s="435"/>
      <c r="AF159" s="435"/>
      <c r="AG159" s="435"/>
      <c r="AH159" s="435"/>
      <c r="AI159" s="435"/>
      <c r="AJ159" s="435"/>
      <c r="AK159" s="435"/>
      <c r="AL159" s="435"/>
      <c r="AM159" s="435"/>
      <c r="AN159" s="435"/>
      <c r="AO159" s="435"/>
      <c r="AP159" s="435"/>
      <c r="AQ159" s="435"/>
      <c r="AR159" s="435"/>
      <c r="AS159" s="435"/>
      <c r="AT159" s="435"/>
      <c r="AU159" s="435"/>
      <c r="AV159" s="435"/>
      <c r="AW159" s="435"/>
      <c r="AX159" s="435"/>
      <c r="AY159" s="435"/>
      <c r="AZ159" s="435"/>
      <c r="BA159" s="435"/>
      <c r="BB159" s="435"/>
      <c r="BC159" s="435"/>
      <c r="BD159" s="435"/>
      <c r="BE159" s="435"/>
      <c r="BF159" s="435"/>
      <c r="BG159" s="435"/>
      <c r="BH159" s="435"/>
      <c r="BI159" s="435"/>
      <c r="BJ159" s="435"/>
      <c r="BK159" s="435"/>
      <c r="BL159" s="435"/>
      <c r="BM159" s="435"/>
      <c r="BN159" s="435"/>
      <c r="BO159" s="435"/>
      <c r="BP159" s="435"/>
      <c r="BQ159" s="435"/>
      <c r="BR159" s="435"/>
      <c r="BS159" s="435"/>
      <c r="BT159" s="435"/>
      <c r="BU159" s="435"/>
      <c r="BV159" s="435"/>
      <c r="BW159" s="435"/>
      <c r="BX159" s="435"/>
      <c r="BY159" s="435"/>
      <c r="BZ159" s="435"/>
      <c r="CA159" s="435"/>
      <c r="CB159" s="435"/>
      <c r="CC159" s="435"/>
      <c r="CD159" s="435"/>
      <c r="CE159" s="435"/>
      <c r="CF159" s="435"/>
      <c r="CG159" s="435"/>
      <c r="CH159" s="435"/>
      <c r="CI159" s="435"/>
      <c r="CJ159" s="435"/>
      <c r="CK159" s="435"/>
      <c r="CL159" s="435"/>
      <c r="CM159" s="435"/>
      <c r="CN159" s="435"/>
      <c r="CO159" s="435"/>
      <c r="CP159" s="435"/>
      <c r="CQ159" s="435"/>
      <c r="CR159" s="435"/>
      <c r="CS159" s="435"/>
      <c r="CT159" s="435"/>
      <c r="CU159" s="435"/>
      <c r="CV159" s="435"/>
      <c r="CW159" s="435"/>
      <c r="CX159" s="435"/>
      <c r="CY159" s="435"/>
      <c r="CZ159" s="435"/>
      <c r="DA159" s="435"/>
      <c r="DB159" s="435"/>
      <c r="DC159" s="435"/>
      <c r="DD159" s="435"/>
      <c r="DE159" s="435"/>
      <c r="DF159" s="435"/>
      <c r="DG159" s="435"/>
      <c r="DH159" s="435"/>
      <c r="DI159" s="435"/>
      <c r="DJ159" s="435"/>
      <c r="DK159" s="435"/>
      <c r="DL159" s="435"/>
      <c r="DM159" s="435"/>
      <c r="DN159" s="435"/>
      <c r="DO159" s="435"/>
      <c r="DP159" s="435"/>
      <c r="DQ159" s="435"/>
      <c r="DR159" s="435"/>
      <c r="DS159" s="435"/>
      <c r="DT159" s="435"/>
    </row>
    <row r="160" spans="1:124" ht="48.6" thickTop="1" x14ac:dyDescent="0.3">
      <c r="A160" s="366">
        <v>134</v>
      </c>
      <c r="B160" s="922" t="s">
        <v>253</v>
      </c>
      <c r="C160" s="605" t="s">
        <v>254</v>
      </c>
      <c r="D160" s="605">
        <v>71340904</v>
      </c>
      <c r="E160" s="605">
        <v>151040010</v>
      </c>
      <c r="F160" s="583">
        <v>651040001</v>
      </c>
      <c r="G160" s="996" t="s">
        <v>1015</v>
      </c>
      <c r="H160" s="606" t="s">
        <v>39</v>
      </c>
      <c r="I160" s="606" t="s">
        <v>40</v>
      </c>
      <c r="J160" s="606" t="s">
        <v>40</v>
      </c>
      <c r="K160" s="607" t="s">
        <v>268</v>
      </c>
      <c r="L160" s="608">
        <v>150000</v>
      </c>
      <c r="M160" s="609">
        <f>L160/100*40</f>
        <v>60000</v>
      </c>
      <c r="N160" s="610">
        <v>2024</v>
      </c>
      <c r="O160" s="604">
        <v>2025</v>
      </c>
      <c r="P160" s="532"/>
      <c r="Q160" s="2"/>
      <c r="R160" s="3"/>
      <c r="S160" s="611" t="s">
        <v>168</v>
      </c>
    </row>
    <row r="161" spans="1:395" ht="27.6" x14ac:dyDescent="0.3">
      <c r="A161" s="366">
        <v>135</v>
      </c>
      <c r="B161" s="569"/>
      <c r="C161" s="6"/>
      <c r="D161" s="35"/>
      <c r="E161" s="35"/>
      <c r="F161" s="36"/>
      <c r="G161" s="612" t="s">
        <v>1016</v>
      </c>
      <c r="H161" s="9"/>
      <c r="I161" s="9"/>
      <c r="J161" s="9"/>
      <c r="K161" s="31" t="s">
        <v>269</v>
      </c>
      <c r="L161" s="613">
        <v>500000</v>
      </c>
      <c r="M161" s="614">
        <f>L161/100*40</f>
        <v>200000</v>
      </c>
      <c r="N161" s="615">
        <v>2025</v>
      </c>
      <c r="O161" s="616">
        <v>2027</v>
      </c>
      <c r="P161" s="532"/>
      <c r="Q161" s="2"/>
      <c r="R161" s="3"/>
      <c r="S161" s="67" t="s">
        <v>168</v>
      </c>
    </row>
    <row r="162" spans="1:395" ht="48" x14ac:dyDescent="0.3">
      <c r="A162" s="366">
        <v>136</v>
      </c>
      <c r="B162" s="569"/>
      <c r="C162" s="6"/>
      <c r="D162" s="35"/>
      <c r="E162" s="35"/>
      <c r="F162" s="36"/>
      <c r="G162" s="612" t="s">
        <v>1017</v>
      </c>
      <c r="H162" s="9"/>
      <c r="I162" s="9"/>
      <c r="J162" s="9"/>
      <c r="K162" s="607" t="s">
        <v>270</v>
      </c>
      <c r="L162" s="613">
        <v>200000</v>
      </c>
      <c r="M162" s="617">
        <f>L162/100*40</f>
        <v>80000</v>
      </c>
      <c r="N162" s="999">
        <v>2024</v>
      </c>
      <c r="O162" s="702">
        <v>2025</v>
      </c>
      <c r="P162" s="532"/>
      <c r="Q162" s="2"/>
      <c r="R162" s="3"/>
      <c r="S162" s="67" t="s">
        <v>168</v>
      </c>
    </row>
    <row r="163" spans="1:395" ht="36.6" thickBot="1" x14ac:dyDescent="0.35">
      <c r="A163" s="366">
        <v>137</v>
      </c>
      <c r="B163" s="569"/>
      <c r="C163" s="6"/>
      <c r="D163" s="35"/>
      <c r="E163" s="35"/>
      <c r="F163" s="36"/>
      <c r="G163" s="612" t="s">
        <v>1018</v>
      </c>
      <c r="H163" s="347"/>
      <c r="I163" s="347"/>
      <c r="J163" s="347"/>
      <c r="K163" s="607" t="s">
        <v>271</v>
      </c>
      <c r="L163" s="620">
        <v>200000</v>
      </c>
      <c r="M163" s="614">
        <f>L163/100*40</f>
        <v>80000</v>
      </c>
      <c r="N163" s="979">
        <v>2024</v>
      </c>
      <c r="O163" s="616">
        <v>2026</v>
      </c>
      <c r="P163" s="532"/>
      <c r="Q163" s="2"/>
      <c r="R163" s="3"/>
      <c r="S163" s="67" t="s">
        <v>168</v>
      </c>
    </row>
    <row r="164" spans="1:395" s="173" customFormat="1" ht="28.8" thickTop="1" thickBot="1" x14ac:dyDescent="0.35">
      <c r="A164" s="622"/>
      <c r="B164" s="170" t="s">
        <v>8</v>
      </c>
      <c r="C164" s="171" t="s">
        <v>9</v>
      </c>
      <c r="D164" s="171" t="s">
        <v>10</v>
      </c>
      <c r="E164" s="171" t="s">
        <v>11</v>
      </c>
      <c r="F164" s="172" t="s">
        <v>12</v>
      </c>
      <c r="G164" s="186" t="s">
        <v>2</v>
      </c>
      <c r="H164" s="298" t="s">
        <v>294</v>
      </c>
      <c r="I164" s="299" t="s">
        <v>295</v>
      </c>
      <c r="J164" s="300" t="s">
        <v>5</v>
      </c>
      <c r="K164" s="187" t="s">
        <v>6</v>
      </c>
      <c r="L164" s="188" t="s">
        <v>61</v>
      </c>
      <c r="M164" s="189" t="s">
        <v>62</v>
      </c>
      <c r="N164" s="190" t="s">
        <v>63</v>
      </c>
      <c r="O164" s="191" t="s">
        <v>64</v>
      </c>
      <c r="P164" s="266" t="s">
        <v>298</v>
      </c>
      <c r="Q164" s="623" t="s">
        <v>296</v>
      </c>
      <c r="R164" s="267" t="s">
        <v>297</v>
      </c>
      <c r="S164" s="624" t="s">
        <v>299</v>
      </c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ht="193.8" thickTop="1" thickBot="1" x14ac:dyDescent="0.35">
      <c r="A165" s="366">
        <v>138</v>
      </c>
      <c r="B165" s="920" t="s">
        <v>272</v>
      </c>
      <c r="C165" s="625" t="s">
        <v>273</v>
      </c>
      <c r="D165" s="626">
        <v>24807451</v>
      </c>
      <c r="E165" s="626" t="s">
        <v>274</v>
      </c>
      <c r="F165" s="627">
        <v>691002983</v>
      </c>
      <c r="G165" s="995" t="s">
        <v>1019</v>
      </c>
      <c r="H165" s="628" t="s">
        <v>39</v>
      </c>
      <c r="I165" s="628" t="s">
        <v>40</v>
      </c>
      <c r="J165" s="629" t="s">
        <v>275</v>
      </c>
      <c r="K165" s="996" t="s">
        <v>276</v>
      </c>
      <c r="L165" s="608">
        <v>400000</v>
      </c>
      <c r="M165" s="630">
        <v>160000</v>
      </c>
      <c r="N165" s="980" t="s">
        <v>630</v>
      </c>
      <c r="O165" s="981">
        <v>2025</v>
      </c>
      <c r="P165" s="532"/>
      <c r="Q165" s="2"/>
      <c r="R165" s="631" t="s">
        <v>277</v>
      </c>
      <c r="S165" s="3"/>
    </row>
    <row r="166" spans="1:395" s="201" customFormat="1" ht="28.8" thickTop="1" thickBot="1" x14ac:dyDescent="0.35">
      <c r="A166" s="632"/>
      <c r="B166" s="192" t="s">
        <v>8</v>
      </c>
      <c r="C166" s="193" t="s">
        <v>9</v>
      </c>
      <c r="D166" s="193" t="s">
        <v>10</v>
      </c>
      <c r="E166" s="193" t="s">
        <v>11</v>
      </c>
      <c r="F166" s="194" t="s">
        <v>12</v>
      </c>
      <c r="G166" s="195" t="s">
        <v>2</v>
      </c>
      <c r="H166" s="219" t="s">
        <v>294</v>
      </c>
      <c r="I166" s="220" t="s">
        <v>295</v>
      </c>
      <c r="J166" s="221" t="s">
        <v>5</v>
      </c>
      <c r="K166" s="196" t="s">
        <v>6</v>
      </c>
      <c r="L166" s="197" t="s">
        <v>61</v>
      </c>
      <c r="M166" s="198" t="s">
        <v>62</v>
      </c>
      <c r="N166" s="199" t="s">
        <v>63</v>
      </c>
      <c r="O166" s="200" t="s">
        <v>64</v>
      </c>
      <c r="P166" s="262" t="s">
        <v>298</v>
      </c>
      <c r="Q166" s="633" t="s">
        <v>296</v>
      </c>
      <c r="R166" s="263" t="s">
        <v>297</v>
      </c>
      <c r="S166" s="634" t="s">
        <v>299</v>
      </c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</row>
    <row r="167" spans="1:395" ht="37.200000000000003" thickTop="1" x14ac:dyDescent="0.3">
      <c r="A167" s="366">
        <v>139</v>
      </c>
      <c r="B167" s="919" t="s">
        <v>278</v>
      </c>
      <c r="C167" s="635" t="s">
        <v>306</v>
      </c>
      <c r="D167" s="602">
        <v>24303364</v>
      </c>
      <c r="E167" s="636">
        <v>181053471</v>
      </c>
      <c r="F167" s="637">
        <v>691006083</v>
      </c>
      <c r="G167" s="612" t="s">
        <v>1020</v>
      </c>
      <c r="H167" s="606" t="s">
        <v>39</v>
      </c>
      <c r="I167" s="606" t="s">
        <v>40</v>
      </c>
      <c r="J167" s="606" t="s">
        <v>40</v>
      </c>
      <c r="K167" s="972" t="s">
        <v>520</v>
      </c>
      <c r="L167" s="644">
        <v>500000</v>
      </c>
      <c r="M167" s="645">
        <v>200000</v>
      </c>
      <c r="N167" s="621">
        <v>2025</v>
      </c>
      <c r="O167" s="638">
        <v>2028</v>
      </c>
      <c r="P167" s="532"/>
      <c r="Q167" s="2"/>
      <c r="R167" s="3"/>
      <c r="S167" s="3"/>
    </row>
    <row r="168" spans="1:395" ht="24" x14ac:dyDescent="0.3">
      <c r="A168" s="366">
        <v>140</v>
      </c>
      <c r="B168" s="569"/>
      <c r="C168" s="1"/>
      <c r="D168" s="35"/>
      <c r="E168" s="35"/>
      <c r="F168" s="36"/>
      <c r="G168" s="612" t="s">
        <v>1021</v>
      </c>
      <c r="H168" s="9"/>
      <c r="I168" s="9"/>
      <c r="J168" s="9"/>
      <c r="K168" s="612" t="s">
        <v>521</v>
      </c>
      <c r="L168" s="613">
        <v>500000</v>
      </c>
      <c r="M168" s="617">
        <f>L168*0.4</f>
        <v>200000</v>
      </c>
      <c r="N168" s="621">
        <v>2025</v>
      </c>
      <c r="O168" s="638">
        <v>2026</v>
      </c>
      <c r="P168" s="532"/>
      <c r="Q168" s="2"/>
      <c r="R168" s="3"/>
      <c r="S168" s="3"/>
    </row>
    <row r="169" spans="1:395" ht="24" x14ac:dyDescent="0.3">
      <c r="A169" s="366">
        <v>141</v>
      </c>
      <c r="B169" s="569"/>
      <c r="C169" s="6"/>
      <c r="D169" s="35"/>
      <c r="E169" s="35"/>
      <c r="F169" s="36"/>
      <c r="G169" s="612" t="s">
        <v>1022</v>
      </c>
      <c r="H169" s="9"/>
      <c r="I169" s="9"/>
      <c r="J169" s="9"/>
      <c r="K169" s="649" t="s">
        <v>518</v>
      </c>
      <c r="L169" s="644">
        <v>200000</v>
      </c>
      <c r="M169" s="688">
        <f>L169*0.4</f>
        <v>80000</v>
      </c>
      <c r="N169" s="618">
        <v>2025</v>
      </c>
      <c r="O169" s="619">
        <v>2025</v>
      </c>
      <c r="P169" s="532"/>
      <c r="Q169" s="2"/>
      <c r="R169" s="3"/>
      <c r="S169" s="3"/>
    </row>
    <row r="170" spans="1:395" ht="24" x14ac:dyDescent="0.3">
      <c r="A170" s="366">
        <v>142</v>
      </c>
      <c r="B170" s="569"/>
      <c r="C170" s="6"/>
      <c r="D170" s="35"/>
      <c r="E170" s="35"/>
      <c r="F170" s="687" t="s">
        <v>524</v>
      </c>
      <c r="G170" s="692" t="s">
        <v>335</v>
      </c>
      <c r="H170" s="9"/>
      <c r="I170" s="9"/>
      <c r="J170" s="9"/>
      <c r="K170" s="692" t="s">
        <v>335</v>
      </c>
      <c r="L170" s="640">
        <v>100000</v>
      </c>
      <c r="M170" s="689">
        <v>40000</v>
      </c>
      <c r="N170" s="690">
        <v>2024</v>
      </c>
      <c r="O170" s="691">
        <v>2024</v>
      </c>
      <c r="P170" s="532"/>
      <c r="Q170" s="2"/>
      <c r="R170" s="3"/>
      <c r="S170" s="3"/>
    </row>
    <row r="171" spans="1:395" ht="24.6" thickBot="1" x14ac:dyDescent="0.35">
      <c r="A171" s="366">
        <v>143</v>
      </c>
      <c r="B171" s="569"/>
      <c r="C171" s="6"/>
      <c r="D171" s="35"/>
      <c r="E171" s="35"/>
      <c r="F171" s="687" t="s">
        <v>524</v>
      </c>
      <c r="G171" s="639" t="s">
        <v>334</v>
      </c>
      <c r="H171" s="343"/>
      <c r="I171" s="343"/>
      <c r="J171" s="343"/>
      <c r="K171" s="639" t="s">
        <v>519</v>
      </c>
      <c r="L171" s="640">
        <v>100000</v>
      </c>
      <c r="M171" s="641">
        <v>400000</v>
      </c>
      <c r="N171" s="642">
        <v>2024</v>
      </c>
      <c r="O171" s="643">
        <v>2024</v>
      </c>
      <c r="P171" s="532"/>
      <c r="Q171" s="2"/>
      <c r="R171" s="3"/>
      <c r="S171" s="3"/>
    </row>
    <row r="172" spans="1:395" s="205" customFormat="1" ht="28.8" thickTop="1" thickBot="1" x14ac:dyDescent="0.35">
      <c r="A172" s="646"/>
      <c r="B172" s="202" t="s">
        <v>8</v>
      </c>
      <c r="C172" s="203" t="s">
        <v>9</v>
      </c>
      <c r="D172" s="203" t="s">
        <v>10</v>
      </c>
      <c r="E172" s="203" t="s">
        <v>11</v>
      </c>
      <c r="F172" s="204" t="s">
        <v>12</v>
      </c>
      <c r="G172" s="501" t="s">
        <v>2</v>
      </c>
      <c r="H172" s="1771" t="s">
        <v>294</v>
      </c>
      <c r="I172" s="502" t="s">
        <v>295</v>
      </c>
      <c r="J172" s="1772" t="s">
        <v>5</v>
      </c>
      <c r="K172" s="1773" t="s">
        <v>6</v>
      </c>
      <c r="L172" s="503" t="s">
        <v>61</v>
      </c>
      <c r="M172" s="504" t="s">
        <v>62</v>
      </c>
      <c r="N172" s="505" t="s">
        <v>63</v>
      </c>
      <c r="O172" s="506" t="s">
        <v>64</v>
      </c>
      <c r="P172" s="507" t="s">
        <v>298</v>
      </c>
      <c r="Q172" s="647" t="s">
        <v>296</v>
      </c>
      <c r="R172" s="508" t="s">
        <v>297</v>
      </c>
      <c r="S172" s="648" t="s">
        <v>299</v>
      </c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</row>
    <row r="173" spans="1:395" ht="96.6" thickTop="1" x14ac:dyDescent="0.3">
      <c r="A173" s="366">
        <v>144</v>
      </c>
      <c r="B173" s="1753" t="s">
        <v>323</v>
      </c>
      <c r="C173" s="684" t="s">
        <v>517</v>
      </c>
      <c r="D173" s="602">
        <v>25703773</v>
      </c>
      <c r="E173" s="636">
        <v>110380304</v>
      </c>
      <c r="F173" s="637">
        <v>610380290</v>
      </c>
      <c r="G173" s="649" t="s">
        <v>1023</v>
      </c>
      <c r="H173" s="678" t="s">
        <v>39</v>
      </c>
      <c r="I173" s="678" t="s">
        <v>316</v>
      </c>
      <c r="J173" s="678" t="s">
        <v>40</v>
      </c>
      <c r="K173" s="971" t="s">
        <v>522</v>
      </c>
      <c r="L173" s="650">
        <v>2000000</v>
      </c>
      <c r="M173" s="614">
        <f>L173*0.4</f>
        <v>800000</v>
      </c>
      <c r="N173" s="651">
        <v>2025</v>
      </c>
      <c r="O173" s="638">
        <v>2028</v>
      </c>
      <c r="P173" s="569"/>
      <c r="Q173" s="7"/>
      <c r="R173" s="649" t="s">
        <v>324</v>
      </c>
      <c r="S173" s="675" t="s">
        <v>325</v>
      </c>
    </row>
    <row r="174" spans="1:395" ht="72.599999999999994" thickBot="1" x14ac:dyDescent="0.35">
      <c r="A174" s="341">
        <v>145</v>
      </c>
      <c r="B174" s="660"/>
      <c r="C174" s="652"/>
      <c r="D174" s="652"/>
      <c r="E174" s="652"/>
      <c r="F174" s="653"/>
      <c r="G174" s="654" t="s">
        <v>1024</v>
      </c>
      <c r="H174" s="655"/>
      <c r="I174" s="655"/>
      <c r="J174" s="655"/>
      <c r="K174" s="654" t="s">
        <v>523</v>
      </c>
      <c r="L174" s="656">
        <v>1000000</v>
      </c>
      <c r="M174" s="657">
        <f>L174*0.4</f>
        <v>400000</v>
      </c>
      <c r="N174" s="658">
        <v>2025</v>
      </c>
      <c r="O174" s="659">
        <v>2028</v>
      </c>
      <c r="P174" s="660"/>
      <c r="Q174" s="661"/>
      <c r="R174" s="676"/>
      <c r="S174" s="676" t="s">
        <v>325</v>
      </c>
    </row>
    <row r="175" spans="1:395" ht="15" thickBot="1" x14ac:dyDescent="0.35">
      <c r="A175" s="663"/>
      <c r="B175" s="660"/>
      <c r="C175" s="664"/>
      <c r="D175" s="665"/>
      <c r="E175" s="665"/>
      <c r="F175" s="666"/>
      <c r="G175" s="667"/>
      <c r="H175" s="662"/>
      <c r="I175" s="662"/>
      <c r="J175" s="662"/>
      <c r="K175" s="667"/>
      <c r="L175" s="668"/>
      <c r="M175" s="669"/>
      <c r="N175" s="670"/>
      <c r="O175" s="661"/>
      <c r="P175" s="660"/>
      <c r="Q175" s="661"/>
      <c r="R175" s="662"/>
      <c r="S175" s="662"/>
    </row>
    <row r="177" spans="1:16" x14ac:dyDescent="0.3">
      <c r="A177" s="440"/>
      <c r="B177" s="440"/>
      <c r="C177" s="440"/>
      <c r="D177" s="438"/>
      <c r="E177" s="438"/>
      <c r="F177" s="438"/>
      <c r="G177" s="438"/>
      <c r="H177" s="438"/>
      <c r="I177" s="438"/>
      <c r="J177" s="438"/>
      <c r="K177" s="438"/>
      <c r="L177" s="439"/>
      <c r="M177" s="439"/>
      <c r="N177" s="438"/>
      <c r="O177" s="438"/>
      <c r="P177" s="438"/>
    </row>
    <row r="178" spans="1:16" x14ac:dyDescent="0.3">
      <c r="A178" s="438"/>
      <c r="B178" s="438"/>
      <c r="C178" s="438"/>
      <c r="D178" s="438"/>
      <c r="E178" s="438"/>
      <c r="F178" s="438"/>
      <c r="G178" s="438"/>
      <c r="H178" s="438"/>
      <c r="I178" s="438"/>
      <c r="J178" s="438"/>
      <c r="K178" s="438"/>
      <c r="L178" s="439"/>
      <c r="M178" s="439"/>
      <c r="N178" s="438"/>
      <c r="O178" s="438"/>
      <c r="P178" s="438"/>
    </row>
    <row r="179" spans="1:16" x14ac:dyDescent="0.3">
      <c r="A179" s="438"/>
      <c r="B179" s="438"/>
      <c r="C179" s="438"/>
      <c r="D179" s="438"/>
      <c r="E179" s="438"/>
      <c r="F179" s="438"/>
      <c r="G179" s="438"/>
      <c r="H179" s="438"/>
      <c r="I179" s="438"/>
      <c r="J179" s="438"/>
      <c r="K179" s="438"/>
      <c r="L179" s="439"/>
      <c r="M179" s="439"/>
      <c r="N179" s="438"/>
      <c r="O179" s="438"/>
      <c r="P179" s="438"/>
    </row>
    <row r="180" spans="1:16" x14ac:dyDescent="0.3">
      <c r="A180" s="438" t="s">
        <v>428</v>
      </c>
      <c r="B180" s="438"/>
      <c r="C180" s="438"/>
      <c r="D180" s="438"/>
      <c r="E180" s="438"/>
      <c r="F180" s="438"/>
      <c r="G180" s="438"/>
      <c r="H180" s="438"/>
      <c r="I180" s="438"/>
      <c r="J180" s="438"/>
      <c r="K180" s="438"/>
      <c r="L180" s="439"/>
      <c r="M180" s="439"/>
      <c r="N180" s="438"/>
      <c r="O180" s="438"/>
      <c r="P180" s="438"/>
    </row>
    <row r="181" spans="1:16" x14ac:dyDescent="0.3">
      <c r="A181" s="438"/>
      <c r="B181" s="438"/>
      <c r="C181" s="438"/>
      <c r="D181" s="438"/>
      <c r="E181" s="438"/>
      <c r="F181" s="438"/>
      <c r="G181" s="438"/>
      <c r="H181" s="438"/>
      <c r="I181" s="438"/>
      <c r="J181" s="438"/>
      <c r="K181" s="438"/>
      <c r="L181" s="439"/>
      <c r="M181" s="439"/>
      <c r="N181" s="438"/>
      <c r="O181" s="438"/>
      <c r="P181" s="438"/>
    </row>
    <row r="182" spans="1:16" x14ac:dyDescent="0.3">
      <c r="A182" s="438"/>
      <c r="B182" s="438"/>
      <c r="C182" s="438"/>
      <c r="D182" s="438"/>
      <c r="E182" s="438"/>
      <c r="F182" s="438"/>
      <c r="G182" s="438"/>
      <c r="H182" s="438"/>
      <c r="I182" s="438"/>
      <c r="J182" s="438"/>
      <c r="K182" s="438"/>
      <c r="L182" s="439"/>
      <c r="M182" s="439"/>
      <c r="N182" s="438"/>
      <c r="O182" s="438"/>
      <c r="P182" s="438"/>
    </row>
    <row r="183" spans="1:16" x14ac:dyDescent="0.3">
      <c r="A183" s="438"/>
      <c r="B183" s="438"/>
      <c r="C183" s="438"/>
      <c r="D183" s="438"/>
      <c r="E183" s="438"/>
      <c r="F183" s="438"/>
      <c r="G183" s="438"/>
      <c r="H183" s="438"/>
      <c r="I183" s="438"/>
      <c r="J183" s="438"/>
      <c r="K183" s="438"/>
      <c r="L183" s="439"/>
      <c r="M183" s="439"/>
      <c r="N183" s="438"/>
      <c r="O183" s="438"/>
      <c r="P183" s="438"/>
    </row>
    <row r="184" spans="1:16" x14ac:dyDescent="0.3">
      <c r="A184" s="438"/>
      <c r="B184" s="438"/>
      <c r="C184" s="438"/>
      <c r="D184" s="438"/>
      <c r="E184" s="438"/>
      <c r="F184" s="438"/>
      <c r="G184" s="438"/>
      <c r="H184" s="438"/>
      <c r="I184" s="438"/>
      <c r="J184" s="438"/>
      <c r="K184" s="438"/>
      <c r="L184" s="439"/>
      <c r="M184" s="439"/>
      <c r="N184" s="438"/>
      <c r="O184" s="438"/>
      <c r="P184" s="438"/>
    </row>
    <row r="185" spans="1:16" x14ac:dyDescent="0.3">
      <c r="A185" s="438" t="s">
        <v>429</v>
      </c>
      <c r="B185" s="438"/>
      <c r="C185" s="438"/>
      <c r="D185" s="438"/>
      <c r="E185" s="438"/>
      <c r="F185" s="438"/>
      <c r="G185" s="438"/>
      <c r="H185" s="438"/>
      <c r="I185" s="438"/>
      <c r="J185" s="438"/>
      <c r="K185" s="438"/>
      <c r="L185" s="439"/>
      <c r="M185" s="439"/>
      <c r="N185" s="438"/>
      <c r="O185" s="438"/>
      <c r="P185" s="438"/>
    </row>
    <row r="186" spans="1:16" x14ac:dyDescent="0.3">
      <c r="A186" s="438" t="s">
        <v>430</v>
      </c>
      <c r="B186" s="438"/>
      <c r="C186" s="438"/>
      <c r="D186" s="438"/>
      <c r="E186" s="438"/>
      <c r="F186" s="438"/>
      <c r="G186" s="438"/>
      <c r="H186" s="438"/>
      <c r="I186" s="438"/>
      <c r="J186" s="438"/>
      <c r="K186" s="438"/>
      <c r="L186" s="439"/>
      <c r="M186" s="439"/>
      <c r="N186" s="438"/>
      <c r="O186" s="438"/>
      <c r="P186" s="438"/>
    </row>
    <row r="187" spans="1:16" x14ac:dyDescent="0.3">
      <c r="A187" s="438" t="s">
        <v>431</v>
      </c>
      <c r="B187" s="438"/>
      <c r="C187" s="438"/>
      <c r="D187" s="438"/>
      <c r="E187" s="438"/>
      <c r="F187" s="438"/>
      <c r="G187" s="438"/>
      <c r="H187" s="438"/>
      <c r="I187" s="438"/>
      <c r="J187" s="438"/>
      <c r="K187" s="438"/>
      <c r="L187" s="439"/>
      <c r="M187" s="439"/>
      <c r="N187" s="438"/>
      <c r="O187" s="438"/>
      <c r="P187" s="438"/>
    </row>
    <row r="188" spans="1:16" x14ac:dyDescent="0.3">
      <c r="A188" s="438"/>
      <c r="B188" s="438"/>
      <c r="C188" s="438"/>
      <c r="D188" s="438"/>
      <c r="E188" s="438"/>
      <c r="F188" s="438"/>
      <c r="G188" s="438"/>
      <c r="H188" s="438"/>
      <c r="I188" s="438"/>
      <c r="J188" s="438"/>
      <c r="K188" s="438"/>
      <c r="L188" s="439"/>
      <c r="M188" s="439"/>
      <c r="N188" s="438"/>
      <c r="O188" s="438"/>
      <c r="P188" s="438"/>
    </row>
    <row r="189" spans="1:16" x14ac:dyDescent="0.3">
      <c r="A189" s="438" t="s">
        <v>432</v>
      </c>
      <c r="B189" s="438"/>
      <c r="C189" s="438"/>
      <c r="D189" s="438"/>
      <c r="E189" s="438"/>
      <c r="F189" s="438"/>
      <c r="G189" s="438"/>
      <c r="H189" s="438"/>
      <c r="I189" s="438"/>
      <c r="J189" s="438"/>
      <c r="K189" s="438"/>
      <c r="L189" s="439"/>
      <c r="M189" s="439"/>
      <c r="N189" s="438"/>
      <c r="O189" s="438"/>
      <c r="P189" s="438"/>
    </row>
    <row r="190" spans="1:16" x14ac:dyDescent="0.3">
      <c r="A190" s="438"/>
      <c r="B190" s="438"/>
      <c r="C190" s="438"/>
      <c r="D190" s="438"/>
      <c r="E190" s="438"/>
      <c r="F190" s="438"/>
      <c r="G190" s="438"/>
      <c r="H190" s="438"/>
      <c r="I190" s="438"/>
      <c r="J190" s="438"/>
      <c r="K190" s="438"/>
      <c r="L190" s="439"/>
      <c r="M190" s="439"/>
      <c r="N190" s="438"/>
      <c r="O190" s="438"/>
      <c r="P190" s="438"/>
    </row>
    <row r="191" spans="1:16" x14ac:dyDescent="0.3">
      <c r="A191" s="441" t="s">
        <v>433</v>
      </c>
      <c r="B191" s="441"/>
      <c r="C191" s="441"/>
      <c r="D191" s="442"/>
      <c r="E191" s="442"/>
      <c r="F191" s="442"/>
      <c r="G191" s="442"/>
      <c r="H191" s="442"/>
      <c r="I191" s="442"/>
      <c r="J191" s="442"/>
      <c r="K191" s="442"/>
      <c r="L191" s="443"/>
      <c r="M191" s="443"/>
      <c r="N191" s="442"/>
      <c r="O191" s="442"/>
      <c r="P191" s="442"/>
    </row>
    <row r="192" spans="1:16" x14ac:dyDescent="0.3">
      <c r="A192" s="438"/>
      <c r="B192" s="438"/>
      <c r="C192" s="438"/>
      <c r="D192" s="438"/>
      <c r="E192" s="438"/>
      <c r="F192" s="438"/>
      <c r="G192" s="438"/>
      <c r="H192" s="438"/>
      <c r="I192" s="438"/>
      <c r="J192" s="438"/>
      <c r="K192" s="438"/>
      <c r="L192" s="439"/>
      <c r="M192" s="439"/>
      <c r="N192" s="438"/>
      <c r="O192" s="438"/>
      <c r="P192" s="438"/>
    </row>
    <row r="193" spans="1:16" x14ac:dyDescent="0.3">
      <c r="A193" s="441" t="s">
        <v>434</v>
      </c>
      <c r="B193" s="441"/>
      <c r="C193" s="441"/>
      <c r="D193" s="438"/>
      <c r="E193" s="438"/>
      <c r="F193" s="438"/>
      <c r="G193" s="438"/>
      <c r="H193" s="438"/>
      <c r="I193" s="438"/>
      <c r="J193" s="438"/>
      <c r="K193" s="438"/>
      <c r="L193" s="439"/>
      <c r="M193" s="439"/>
      <c r="N193" s="438"/>
      <c r="O193" s="438"/>
      <c r="P193" s="438"/>
    </row>
    <row r="194" spans="1:16" x14ac:dyDescent="0.3">
      <c r="A194" s="438"/>
      <c r="B194" s="438"/>
      <c r="C194" s="438"/>
      <c r="D194" s="438"/>
      <c r="E194" s="438"/>
      <c r="F194" s="438"/>
      <c r="G194" s="438"/>
      <c r="H194" s="438"/>
      <c r="I194" s="438"/>
      <c r="J194" s="438"/>
      <c r="K194" s="438"/>
      <c r="L194" s="439"/>
      <c r="M194" s="439"/>
      <c r="N194" s="438"/>
      <c r="O194" s="438"/>
      <c r="P194" s="438"/>
    </row>
    <row r="195" spans="1:16" x14ac:dyDescent="0.3">
      <c r="A195" s="441"/>
      <c r="B195" s="438"/>
      <c r="C195" s="438"/>
      <c r="D195" s="438"/>
      <c r="E195" s="438"/>
      <c r="F195" s="438"/>
      <c r="G195" s="438"/>
      <c r="H195" s="438"/>
      <c r="I195" s="438"/>
      <c r="J195" s="438"/>
      <c r="K195" s="438"/>
      <c r="L195" s="439"/>
      <c r="M195" s="439"/>
      <c r="N195" s="438"/>
      <c r="O195" s="438"/>
      <c r="P195" s="438"/>
    </row>
    <row r="196" spans="1:16" x14ac:dyDescent="0.3">
      <c r="A196" s="438"/>
      <c r="B196" s="438"/>
      <c r="C196" s="438"/>
      <c r="D196" s="438"/>
      <c r="E196" s="438"/>
      <c r="F196" s="438"/>
      <c r="G196" s="438"/>
      <c r="H196" s="438"/>
      <c r="I196" s="438"/>
      <c r="J196" s="438"/>
      <c r="K196" s="438"/>
      <c r="L196" s="439"/>
      <c r="M196" s="439"/>
      <c r="N196" s="438"/>
      <c r="O196" s="438"/>
      <c r="P196" s="438"/>
    </row>
    <row r="197" spans="1:16" x14ac:dyDescent="0.3">
      <c r="A197" s="438"/>
      <c r="B197" s="438"/>
      <c r="C197" s="438"/>
      <c r="D197" s="438"/>
      <c r="E197" s="438"/>
      <c r="F197" s="438"/>
      <c r="G197" s="438"/>
      <c r="H197" s="438"/>
      <c r="I197" s="438"/>
      <c r="J197" s="438"/>
      <c r="K197" s="438"/>
      <c r="L197" s="439"/>
      <c r="M197" s="439"/>
      <c r="N197" s="438"/>
      <c r="O197" s="438"/>
      <c r="P197" s="438"/>
    </row>
    <row r="198" spans="1:16" x14ac:dyDescent="0.3">
      <c r="A198" s="438"/>
      <c r="B198" s="438"/>
      <c r="C198" s="438"/>
      <c r="D198" s="438"/>
      <c r="E198" s="438"/>
      <c r="F198" s="438"/>
      <c r="G198" s="438"/>
      <c r="H198" s="438"/>
      <c r="I198" s="438"/>
      <c r="J198" s="438"/>
      <c r="K198" s="438"/>
      <c r="L198" s="439"/>
      <c r="M198" s="439"/>
      <c r="N198" s="438"/>
      <c r="O198" s="438"/>
      <c r="P198" s="43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318"/>
  <sheetViews>
    <sheetView topLeftCell="B1" zoomScale="80" zoomScaleNormal="80" zoomScaleSheetLayoutView="10" workbookViewId="0">
      <selection activeCell="AC243" sqref="AC243"/>
    </sheetView>
  </sheetViews>
  <sheetFormatPr defaultRowHeight="14.4" x14ac:dyDescent="0.3"/>
  <cols>
    <col min="2" max="2" width="17.88671875" customWidth="1"/>
    <col min="3" max="3" width="11.109375" customWidth="1"/>
    <col min="4" max="4" width="10.5546875" customWidth="1"/>
    <col min="5" max="5" width="11.33203125" customWidth="1"/>
    <col min="6" max="6" width="12.109375" customWidth="1"/>
    <col min="7" max="7" width="16.5546875" customWidth="1"/>
    <col min="8" max="8" width="7" customWidth="1"/>
    <col min="9" max="9" width="7.88671875" customWidth="1"/>
    <col min="10" max="10" width="13.44140625" customWidth="1"/>
    <col min="11" max="11" width="26.33203125" customWidth="1"/>
    <col min="12" max="12" width="13.88671875" customWidth="1"/>
    <col min="13" max="13" width="12.33203125" customWidth="1"/>
    <col min="14" max="14" width="11.33203125" customWidth="1"/>
    <col min="15" max="15" width="11.6640625" customWidth="1"/>
    <col min="16" max="17" width="8.5546875" customWidth="1"/>
    <col min="18" max="18" width="10.33203125" customWidth="1"/>
    <col min="20" max="20" width="14" customWidth="1"/>
    <col min="21" max="21" width="10.33203125" customWidth="1"/>
    <col min="24" max="24" width="9.6640625" customWidth="1"/>
    <col min="25" max="25" width="11.33203125" customWidth="1"/>
    <col min="41" max="41" width="256.33203125" customWidth="1"/>
  </cols>
  <sheetData>
    <row r="1" spans="1:26" ht="18.600000000000001" thickBot="1" x14ac:dyDescent="0.4">
      <c r="A1" s="1809" t="s">
        <v>24</v>
      </c>
      <c r="B1" s="1810"/>
      <c r="C1" s="1810"/>
      <c r="D1" s="1810"/>
      <c r="E1" s="1810"/>
      <c r="F1" s="1810"/>
      <c r="G1" s="1810"/>
      <c r="H1" s="1810"/>
      <c r="I1" s="1810"/>
      <c r="J1" s="1810"/>
      <c r="K1" s="1810"/>
      <c r="L1" s="1810"/>
      <c r="M1" s="1810"/>
      <c r="N1" s="1810"/>
      <c r="O1" s="1810"/>
      <c r="P1" s="1810"/>
      <c r="Q1" s="1810"/>
      <c r="R1" s="1810"/>
      <c r="S1" s="1810"/>
      <c r="T1" s="1810"/>
      <c r="U1" s="1810"/>
      <c r="V1" s="1810"/>
      <c r="W1" s="1810"/>
      <c r="X1" s="1810"/>
      <c r="Y1" s="1810"/>
      <c r="Z1" s="1811"/>
    </row>
    <row r="2" spans="1:26" ht="15" customHeight="1" thickBot="1" x14ac:dyDescent="0.35">
      <c r="A2" s="1812" t="s">
        <v>0</v>
      </c>
      <c r="B2" s="1827" t="s">
        <v>1</v>
      </c>
      <c r="C2" s="1828"/>
      <c r="D2" s="1828"/>
      <c r="E2" s="1828"/>
      <c r="F2" s="1829"/>
      <c r="G2" s="1815" t="s">
        <v>2</v>
      </c>
      <c r="H2" s="1818" t="s">
        <v>25</v>
      </c>
      <c r="I2" s="1821" t="s">
        <v>4</v>
      </c>
      <c r="J2" s="1824" t="s">
        <v>5</v>
      </c>
      <c r="K2" s="1815" t="s">
        <v>6</v>
      </c>
      <c r="L2" s="1803" t="s">
        <v>26</v>
      </c>
      <c r="M2" s="1804"/>
      <c r="N2" s="1805" t="s">
        <v>20</v>
      </c>
      <c r="O2" s="1806"/>
      <c r="P2" s="1827" t="s">
        <v>27</v>
      </c>
      <c r="Q2" s="1828"/>
      <c r="R2" s="1828"/>
      <c r="S2" s="1828"/>
      <c r="T2" s="1828"/>
      <c r="U2" s="1828"/>
      <c r="V2" s="1828"/>
      <c r="W2" s="1828"/>
      <c r="X2" s="1828"/>
      <c r="Y2" s="1830" t="s">
        <v>7</v>
      </c>
      <c r="Z2" s="1831"/>
    </row>
    <row r="3" spans="1:26" ht="15" customHeight="1" x14ac:dyDescent="0.3">
      <c r="A3" s="1813"/>
      <c r="B3" s="1832" t="s">
        <v>8</v>
      </c>
      <c r="C3" s="1832" t="s">
        <v>9</v>
      </c>
      <c r="D3" s="1832" t="s">
        <v>10</v>
      </c>
      <c r="E3" s="1832" t="s">
        <v>11</v>
      </c>
      <c r="F3" s="1835" t="s">
        <v>12</v>
      </c>
      <c r="G3" s="1816"/>
      <c r="H3" s="1819"/>
      <c r="I3" s="1822"/>
      <c r="J3" s="1825"/>
      <c r="K3" s="1816"/>
      <c r="L3" s="1837" t="s">
        <v>13</v>
      </c>
      <c r="M3" s="1801" t="s">
        <v>28</v>
      </c>
      <c r="N3" s="1791" t="s">
        <v>15</v>
      </c>
      <c r="O3" s="1793" t="s">
        <v>16</v>
      </c>
      <c r="P3" s="1794" t="s">
        <v>29</v>
      </c>
      <c r="Q3" s="1795"/>
      <c r="R3" s="1795"/>
      <c r="S3" s="1796"/>
      <c r="T3" s="1797" t="s">
        <v>30</v>
      </c>
      <c r="U3" s="1797" t="s">
        <v>31</v>
      </c>
      <c r="V3" s="1799" t="s">
        <v>32</v>
      </c>
      <c r="W3" s="1797" t="s">
        <v>33</v>
      </c>
      <c r="X3" s="988"/>
      <c r="Y3" s="1807" t="s">
        <v>17</v>
      </c>
      <c r="Z3" s="1789" t="s">
        <v>18</v>
      </c>
    </row>
    <row r="4" spans="1:26" ht="99.75" customHeight="1" thickBot="1" x14ac:dyDescent="0.35">
      <c r="A4" s="1814"/>
      <c r="B4" s="1833"/>
      <c r="C4" s="1834"/>
      <c r="D4" s="1834"/>
      <c r="E4" s="1834"/>
      <c r="F4" s="1836"/>
      <c r="G4" s="1817"/>
      <c r="H4" s="1820"/>
      <c r="I4" s="1823"/>
      <c r="J4" s="1826"/>
      <c r="K4" s="1817"/>
      <c r="L4" s="1838"/>
      <c r="M4" s="1802"/>
      <c r="N4" s="1792"/>
      <c r="O4" s="1790"/>
      <c r="P4" s="989" t="s">
        <v>35</v>
      </c>
      <c r="Q4" s="990" t="s">
        <v>36</v>
      </c>
      <c r="R4" s="990" t="s">
        <v>37</v>
      </c>
      <c r="S4" s="991" t="s">
        <v>38</v>
      </c>
      <c r="T4" s="1798"/>
      <c r="U4" s="1798"/>
      <c r="V4" s="1800"/>
      <c r="W4" s="1798"/>
      <c r="X4" s="992" t="s">
        <v>34</v>
      </c>
      <c r="Y4" s="1808"/>
      <c r="Z4" s="1790"/>
    </row>
    <row r="5" spans="1:26" ht="34.200000000000003" x14ac:dyDescent="0.3">
      <c r="A5" s="1687">
        <v>1</v>
      </c>
      <c r="B5" s="1694" t="s">
        <v>120</v>
      </c>
      <c r="C5" s="1690" t="s">
        <v>66</v>
      </c>
      <c r="D5" s="71">
        <v>45242810</v>
      </c>
      <c r="E5" s="4">
        <v>45242810</v>
      </c>
      <c r="F5" s="1512">
        <v>600037053</v>
      </c>
      <c r="G5" s="1510" t="s">
        <v>680</v>
      </c>
      <c r="H5" s="1397" t="s">
        <v>39</v>
      </c>
      <c r="I5" s="81" t="s">
        <v>40</v>
      </c>
      <c r="J5" s="69" t="s">
        <v>40</v>
      </c>
      <c r="K5" s="1509" t="s">
        <v>121</v>
      </c>
      <c r="L5" s="784">
        <v>6200000</v>
      </c>
      <c r="M5" s="401">
        <f t="shared" ref="M5:M14" si="0">L5*0.4</f>
        <v>2480000</v>
      </c>
      <c r="N5" s="144">
        <v>2025</v>
      </c>
      <c r="O5" s="119">
        <v>2027</v>
      </c>
      <c r="P5" s="761"/>
      <c r="Q5" s="145"/>
      <c r="R5" s="145"/>
      <c r="S5" s="1355"/>
      <c r="T5" s="1452"/>
      <c r="U5" s="146"/>
      <c r="V5" s="1457"/>
      <c r="W5" s="1452"/>
      <c r="X5" s="146"/>
      <c r="Y5" s="761"/>
      <c r="Z5" s="119"/>
    </row>
    <row r="6" spans="1:26" ht="22.8" x14ac:dyDescent="0.3">
      <c r="A6" s="1505">
        <v>2</v>
      </c>
      <c r="B6" s="1468"/>
      <c r="C6" s="847"/>
      <c r="D6" s="848"/>
      <c r="E6" s="848"/>
      <c r="F6" s="1184"/>
      <c r="G6" s="1388" t="s">
        <v>681</v>
      </c>
      <c r="H6" s="163"/>
      <c r="I6" s="850"/>
      <c r="J6" s="851"/>
      <c r="K6" s="1222" t="s">
        <v>122</v>
      </c>
      <c r="L6" s="786">
        <v>8000000</v>
      </c>
      <c r="M6" s="386">
        <f t="shared" si="0"/>
        <v>3200000</v>
      </c>
      <c r="N6" s="141">
        <v>2025</v>
      </c>
      <c r="O6" s="124">
        <v>2027</v>
      </c>
      <c r="P6" s="128"/>
      <c r="Q6" s="122"/>
      <c r="R6" s="122"/>
      <c r="S6" s="1357"/>
      <c r="T6" s="1453"/>
      <c r="U6" s="123"/>
      <c r="V6" s="1458" t="s">
        <v>153</v>
      </c>
      <c r="W6" s="1453"/>
      <c r="X6" s="123"/>
      <c r="Y6" s="128"/>
      <c r="Z6" s="120"/>
    </row>
    <row r="7" spans="1:26" ht="34.200000000000003" x14ac:dyDescent="0.3">
      <c r="A7" s="1505">
        <v>3</v>
      </c>
      <c r="B7" s="1468"/>
      <c r="C7" s="847"/>
      <c r="D7" s="848"/>
      <c r="E7" s="848"/>
      <c r="F7" s="1184"/>
      <c r="G7" s="1186" t="s">
        <v>682</v>
      </c>
      <c r="H7" s="851"/>
      <c r="I7" s="850"/>
      <c r="J7" s="851"/>
      <c r="K7" s="1401" t="s">
        <v>123</v>
      </c>
      <c r="L7" s="785">
        <v>7000000</v>
      </c>
      <c r="M7" s="386">
        <f t="shared" si="0"/>
        <v>2800000</v>
      </c>
      <c r="N7" s="141">
        <v>2025</v>
      </c>
      <c r="O7" s="124">
        <v>2027</v>
      </c>
      <c r="P7" s="128"/>
      <c r="Q7" s="122" t="s">
        <v>153</v>
      </c>
      <c r="R7" s="122"/>
      <c r="S7" s="1357" t="s">
        <v>153</v>
      </c>
      <c r="T7" s="1453"/>
      <c r="U7" s="123"/>
      <c r="V7" s="1458"/>
      <c r="W7" s="1453"/>
      <c r="X7" s="123"/>
      <c r="Y7" s="128"/>
      <c r="Z7" s="120"/>
    </row>
    <row r="8" spans="1:26" ht="22.8" x14ac:dyDescent="0.3">
      <c r="A8" s="1505">
        <v>4</v>
      </c>
      <c r="B8" s="1468"/>
      <c r="C8" s="847"/>
      <c r="D8" s="848"/>
      <c r="E8" s="848"/>
      <c r="F8" s="1184"/>
      <c r="G8" s="1511" t="s">
        <v>683</v>
      </c>
      <c r="H8" s="851"/>
      <c r="I8" s="850"/>
      <c r="J8" s="851"/>
      <c r="K8" s="1401" t="s">
        <v>124</v>
      </c>
      <c r="L8" s="786">
        <v>2100000</v>
      </c>
      <c r="M8" s="386">
        <f t="shared" si="0"/>
        <v>840000</v>
      </c>
      <c r="N8" s="141">
        <v>2025</v>
      </c>
      <c r="O8" s="124">
        <v>2027</v>
      </c>
      <c r="P8" s="128"/>
      <c r="Q8" s="122"/>
      <c r="R8" s="122"/>
      <c r="S8" s="1357"/>
      <c r="T8" s="1453"/>
      <c r="U8" s="123"/>
      <c r="V8" s="1458"/>
      <c r="W8" s="1453"/>
      <c r="X8" s="123"/>
      <c r="Y8" s="128"/>
      <c r="Z8" s="120"/>
    </row>
    <row r="9" spans="1:26" ht="34.200000000000003" x14ac:dyDescent="0.3">
      <c r="A9" s="1688">
        <v>5</v>
      </c>
      <c r="B9" s="1695"/>
      <c r="C9" s="852"/>
      <c r="D9" s="853"/>
      <c r="E9" s="853"/>
      <c r="F9" s="1508"/>
      <c r="G9" s="1517" t="s">
        <v>684</v>
      </c>
      <c r="H9" s="1496"/>
      <c r="I9" s="1518"/>
      <c r="J9" s="1496"/>
      <c r="K9" s="1519" t="s">
        <v>125</v>
      </c>
      <c r="L9" s="1520">
        <v>5500000</v>
      </c>
      <c r="M9" s="1521">
        <f t="shared" si="0"/>
        <v>2200000</v>
      </c>
      <c r="N9" s="1446">
        <v>2025</v>
      </c>
      <c r="O9" s="1217">
        <v>2027</v>
      </c>
      <c r="P9" s="136"/>
      <c r="Q9" s="109"/>
      <c r="R9" s="109"/>
      <c r="S9" s="1408"/>
      <c r="T9" s="1456"/>
      <c r="U9" s="383"/>
      <c r="V9" s="1370"/>
      <c r="W9" s="1454" t="s">
        <v>153</v>
      </c>
      <c r="X9" s="372"/>
      <c r="Y9" s="140"/>
      <c r="Z9" s="124"/>
    </row>
    <row r="10" spans="1:26" ht="35.4" x14ac:dyDescent="0.3">
      <c r="A10" s="34">
        <v>6</v>
      </c>
      <c r="B10" s="1443"/>
      <c r="C10" s="728"/>
      <c r="D10" s="169"/>
      <c r="E10" s="169"/>
      <c r="F10" s="1349"/>
      <c r="G10" s="1522" t="s">
        <v>685</v>
      </c>
      <c r="H10" s="1211"/>
      <c r="I10" s="1523"/>
      <c r="J10" s="1211"/>
      <c r="K10" s="1524" t="s">
        <v>363</v>
      </c>
      <c r="L10" s="867">
        <v>8000000</v>
      </c>
      <c r="M10" s="1228">
        <f>L10*0.4</f>
        <v>3200000</v>
      </c>
      <c r="N10" s="1209">
        <v>2025</v>
      </c>
      <c r="O10" s="994">
        <v>2027</v>
      </c>
      <c r="P10" s="140"/>
      <c r="Q10" s="142"/>
      <c r="R10" s="142"/>
      <c r="S10" s="1238"/>
      <c r="T10" s="1415"/>
      <c r="U10" s="372"/>
      <c r="V10" s="1459"/>
      <c r="W10" s="1415"/>
      <c r="X10" s="383"/>
      <c r="Y10" s="140"/>
      <c r="Z10" s="124"/>
    </row>
    <row r="11" spans="1:26" ht="24" x14ac:dyDescent="0.3">
      <c r="A11" s="1448">
        <v>7</v>
      </c>
      <c r="B11" s="1468"/>
      <c r="C11" s="847"/>
      <c r="D11" s="848"/>
      <c r="E11" s="848"/>
      <c r="F11" s="1184"/>
      <c r="G11" s="1522" t="s">
        <v>686</v>
      </c>
      <c r="H11" s="1211"/>
      <c r="I11" s="1523"/>
      <c r="J11" s="1211"/>
      <c r="K11" s="1524" t="s">
        <v>362</v>
      </c>
      <c r="L11" s="867">
        <v>5000000</v>
      </c>
      <c r="M11" s="1499">
        <f>L11*0.4</f>
        <v>2000000</v>
      </c>
      <c r="N11" s="1209">
        <v>2025</v>
      </c>
      <c r="O11" s="994">
        <v>2028</v>
      </c>
      <c r="P11" s="140"/>
      <c r="Q11" s="142"/>
      <c r="R11" s="327"/>
      <c r="T11" s="523"/>
      <c r="U11" s="582"/>
      <c r="V11" s="1354"/>
      <c r="W11" s="1462"/>
      <c r="X11" s="372"/>
      <c r="Y11" s="140"/>
      <c r="Z11" s="124"/>
    </row>
    <row r="12" spans="1:26" ht="24" x14ac:dyDescent="0.3">
      <c r="A12" s="1688">
        <v>8</v>
      </c>
      <c r="B12" s="1443"/>
      <c r="C12" s="728"/>
      <c r="D12" s="169"/>
      <c r="E12" s="169"/>
      <c r="F12" s="1349"/>
      <c r="G12" s="1522" t="s">
        <v>687</v>
      </c>
      <c r="H12" s="1211"/>
      <c r="I12" s="1523"/>
      <c r="J12" s="1211"/>
      <c r="K12" s="1224" t="s">
        <v>361</v>
      </c>
      <c r="L12" s="867">
        <v>2000000</v>
      </c>
      <c r="M12" s="1213">
        <f t="shared" si="0"/>
        <v>800000</v>
      </c>
      <c r="N12" s="1209">
        <v>2025</v>
      </c>
      <c r="O12" s="994">
        <v>2028</v>
      </c>
      <c r="P12" s="140"/>
      <c r="Q12" s="142"/>
      <c r="R12" s="142"/>
      <c r="S12" s="1238"/>
      <c r="T12" s="1415"/>
      <c r="U12" s="372"/>
      <c r="V12" s="1459" t="s">
        <v>153</v>
      </c>
      <c r="W12" s="1415" t="s">
        <v>153</v>
      </c>
      <c r="X12" s="372"/>
      <c r="Y12" s="140"/>
      <c r="Z12" s="124"/>
    </row>
    <row r="13" spans="1:26" ht="24" x14ac:dyDescent="0.3">
      <c r="A13" s="1448">
        <v>9</v>
      </c>
      <c r="B13" s="1443"/>
      <c r="C13" s="728"/>
      <c r="D13" s="169"/>
      <c r="E13" s="169"/>
      <c r="F13" s="1349"/>
      <c r="G13" s="1525" t="s">
        <v>688</v>
      </c>
      <c r="H13" s="1205"/>
      <c r="I13" s="1435"/>
      <c r="J13" s="1205"/>
      <c r="K13" s="1438" t="s">
        <v>360</v>
      </c>
      <c r="L13" s="1431">
        <v>1900000</v>
      </c>
      <c r="M13" s="1499">
        <f>L13*0.4</f>
        <v>760000</v>
      </c>
      <c r="N13" s="1256">
        <v>2025</v>
      </c>
      <c r="O13" s="876">
        <v>2028</v>
      </c>
      <c r="P13" s="128"/>
      <c r="Q13" s="122"/>
      <c r="R13" s="122"/>
      <c r="S13" s="1357"/>
      <c r="T13" s="1453"/>
      <c r="U13" s="123"/>
      <c r="V13" s="1458" t="s">
        <v>153</v>
      </c>
      <c r="W13" s="1453" t="s">
        <v>153</v>
      </c>
      <c r="X13" s="372"/>
      <c r="Y13" s="140"/>
      <c r="Z13" s="124"/>
    </row>
    <row r="14" spans="1:26" ht="24" x14ac:dyDescent="0.3">
      <c r="A14" s="1688">
        <v>10</v>
      </c>
      <c r="B14" s="1443"/>
      <c r="C14" s="728"/>
      <c r="D14" s="169"/>
      <c r="E14" s="169"/>
      <c r="F14" s="1349"/>
      <c r="G14" s="1522" t="s">
        <v>689</v>
      </c>
      <c r="H14" s="1211"/>
      <c r="I14" s="1523"/>
      <c r="J14" s="1211"/>
      <c r="K14" s="1224" t="s">
        <v>327</v>
      </c>
      <c r="L14" s="867">
        <v>4000000</v>
      </c>
      <c r="M14" s="1228">
        <f t="shared" si="0"/>
        <v>1600000</v>
      </c>
      <c r="N14" s="1209">
        <v>2025</v>
      </c>
      <c r="O14" s="994">
        <v>2027</v>
      </c>
      <c r="P14" s="140"/>
      <c r="Q14" s="142"/>
      <c r="R14" s="142"/>
      <c r="S14" s="1238"/>
      <c r="T14" s="1415"/>
      <c r="U14" s="372"/>
      <c r="V14" s="1459"/>
      <c r="W14" s="1415"/>
      <c r="X14" s="372"/>
      <c r="Y14" s="140"/>
      <c r="Z14" s="124"/>
    </row>
    <row r="15" spans="1:26" ht="22.8" x14ac:dyDescent="0.3">
      <c r="A15" s="34">
        <v>11</v>
      </c>
      <c r="B15" s="1696"/>
      <c r="C15" s="1449"/>
      <c r="D15" s="1450"/>
      <c r="E15" s="1450"/>
      <c r="F15" s="1508"/>
      <c r="G15" s="1286" t="s">
        <v>690</v>
      </c>
      <c r="H15" s="1211"/>
      <c r="I15" s="1523"/>
      <c r="J15" s="1211"/>
      <c r="K15" s="1224" t="s">
        <v>548</v>
      </c>
      <c r="L15" s="867">
        <v>2000000</v>
      </c>
      <c r="M15" s="1228">
        <f>L15*0.4</f>
        <v>800000</v>
      </c>
      <c r="N15" s="1209">
        <v>2025</v>
      </c>
      <c r="O15" s="994">
        <v>2027</v>
      </c>
      <c r="P15" s="140"/>
      <c r="Q15" s="245"/>
      <c r="R15" s="245"/>
      <c r="S15" s="1409"/>
      <c r="T15" s="1454"/>
      <c r="U15" s="782"/>
      <c r="V15" s="1460"/>
      <c r="W15" s="1454"/>
      <c r="X15" s="782"/>
      <c r="Y15" s="333"/>
      <c r="Z15" s="246"/>
    </row>
    <row r="16" spans="1:26" ht="29.4" thickBot="1" x14ac:dyDescent="0.35">
      <c r="A16" s="1689">
        <v>12</v>
      </c>
      <c r="B16" s="1697"/>
      <c r="C16" s="1194"/>
      <c r="D16" s="855"/>
      <c r="E16" s="855"/>
      <c r="F16" s="1600" t="s">
        <v>524</v>
      </c>
      <c r="G16" s="1513" t="s">
        <v>651</v>
      </c>
      <c r="H16" s="1514"/>
      <c r="I16" s="1515"/>
      <c r="J16" s="1514"/>
      <c r="K16" s="1516" t="s">
        <v>652</v>
      </c>
      <c r="L16" s="1489">
        <v>2000000</v>
      </c>
      <c r="M16" s="1199">
        <f>L16*0.4</f>
        <v>800000</v>
      </c>
      <c r="N16" s="1763">
        <v>2023</v>
      </c>
      <c r="O16" s="1764">
        <v>2024</v>
      </c>
      <c r="P16" s="398"/>
      <c r="Q16" s="230"/>
      <c r="R16" s="230"/>
      <c r="S16" s="1451"/>
      <c r="T16" s="1455"/>
      <c r="U16" s="232"/>
      <c r="V16" s="1461"/>
      <c r="W16" s="1455"/>
      <c r="X16" s="232"/>
      <c r="Y16" s="766"/>
      <c r="Z16" s="231"/>
    </row>
    <row r="17" spans="1:26" ht="41.25" customHeight="1" thickTop="1" thickBot="1" x14ac:dyDescent="0.35">
      <c r="A17" s="78"/>
      <c r="B17" s="714" t="s">
        <v>8</v>
      </c>
      <c r="C17" s="334" t="s">
        <v>9</v>
      </c>
      <c r="D17" s="334" t="s">
        <v>10</v>
      </c>
      <c r="E17" s="334" t="s">
        <v>11</v>
      </c>
      <c r="F17" s="392" t="s">
        <v>12</v>
      </c>
      <c r="G17" s="216" t="s">
        <v>293</v>
      </c>
      <c r="H17" s="735" t="s">
        <v>294</v>
      </c>
      <c r="I17" s="218" t="s">
        <v>295</v>
      </c>
      <c r="J17" s="217" t="s">
        <v>5</v>
      </c>
      <c r="K17" s="749" t="s">
        <v>6</v>
      </c>
      <c r="L17" s="787" t="s">
        <v>61</v>
      </c>
      <c r="M17" s="402" t="s">
        <v>62</v>
      </c>
      <c r="N17" s="399" t="s">
        <v>63</v>
      </c>
      <c r="O17" s="400" t="s">
        <v>64</v>
      </c>
      <c r="P17" s="336" t="s">
        <v>35</v>
      </c>
      <c r="Q17" s="209" t="s">
        <v>285</v>
      </c>
      <c r="R17" s="210" t="s">
        <v>286</v>
      </c>
      <c r="S17" s="211" t="s">
        <v>287</v>
      </c>
      <c r="T17" s="212" t="s">
        <v>30</v>
      </c>
      <c r="U17" s="212" t="s">
        <v>288</v>
      </c>
      <c r="V17" s="212" t="s">
        <v>289</v>
      </c>
      <c r="W17" s="213" t="s">
        <v>290</v>
      </c>
      <c r="X17" s="214" t="s">
        <v>34</v>
      </c>
      <c r="Y17" s="776" t="s">
        <v>291</v>
      </c>
      <c r="Z17" s="215" t="s">
        <v>292</v>
      </c>
    </row>
    <row r="18" spans="1:26" ht="48.6" thickTop="1" x14ac:dyDescent="0.3">
      <c r="A18" s="366">
        <v>13</v>
      </c>
      <c r="B18" s="1191" t="s">
        <v>126</v>
      </c>
      <c r="C18" s="115" t="s">
        <v>40</v>
      </c>
      <c r="D18" s="21">
        <v>60435917</v>
      </c>
      <c r="E18" s="22">
        <v>102101256</v>
      </c>
      <c r="F18" s="1192">
        <v>600037142</v>
      </c>
      <c r="G18" s="103" t="s">
        <v>691</v>
      </c>
      <c r="H18" s="371" t="s">
        <v>39</v>
      </c>
      <c r="I18" s="1193" t="s">
        <v>40</v>
      </c>
      <c r="J18" s="371" t="s">
        <v>40</v>
      </c>
      <c r="K18" s="1222" t="s">
        <v>127</v>
      </c>
      <c r="L18" s="788">
        <v>2600000</v>
      </c>
      <c r="M18" s="1185">
        <f t="shared" ref="M18" si="1">L18*0.4</f>
        <v>1040000</v>
      </c>
      <c r="N18" s="118">
        <v>2025</v>
      </c>
      <c r="O18" s="120">
        <v>2027</v>
      </c>
      <c r="P18" s="128" t="s">
        <v>153</v>
      </c>
      <c r="Q18" s="122" t="s">
        <v>153</v>
      </c>
      <c r="R18" s="122"/>
      <c r="S18" s="120" t="s">
        <v>153</v>
      </c>
      <c r="T18" s="123"/>
      <c r="U18" s="123"/>
      <c r="V18" s="123"/>
      <c r="W18" s="123"/>
      <c r="X18" s="123" t="s">
        <v>153</v>
      </c>
      <c r="Y18" s="128"/>
      <c r="Z18" s="120"/>
    </row>
    <row r="19" spans="1:26" ht="22.8" x14ac:dyDescent="0.3">
      <c r="A19" s="366">
        <v>14</v>
      </c>
      <c r="B19" s="847"/>
      <c r="C19" s="848"/>
      <c r="D19" s="848"/>
      <c r="E19" s="848"/>
      <c r="F19" s="1184"/>
      <c r="G19" s="865" t="s">
        <v>692</v>
      </c>
      <c r="H19" s="1205"/>
      <c r="I19" s="1206"/>
      <c r="J19" s="1205"/>
      <c r="K19" s="1223" t="s">
        <v>349</v>
      </c>
      <c r="L19" s="1207">
        <v>3700000</v>
      </c>
      <c r="M19" s="1208">
        <f>L19*0.4</f>
        <v>1480000</v>
      </c>
      <c r="N19" s="1209">
        <v>2025</v>
      </c>
      <c r="O19" s="994">
        <v>2027</v>
      </c>
      <c r="P19" s="875"/>
      <c r="Q19" s="878"/>
      <c r="R19" s="878" t="s">
        <v>153</v>
      </c>
      <c r="S19" s="876"/>
      <c r="T19" s="879"/>
      <c r="U19" s="879"/>
      <c r="V19" s="879" t="s">
        <v>153</v>
      </c>
      <c r="W19" s="879" t="s">
        <v>153</v>
      </c>
      <c r="X19" s="879"/>
      <c r="Y19" s="875"/>
      <c r="Z19" s="876"/>
    </row>
    <row r="20" spans="1:26" ht="22.8" x14ac:dyDescent="0.3">
      <c r="A20" s="366">
        <v>15</v>
      </c>
      <c r="B20" s="847"/>
      <c r="C20" s="848"/>
      <c r="D20" s="848"/>
      <c r="E20" s="848"/>
      <c r="F20" s="1184"/>
      <c r="G20" s="1210" t="s">
        <v>693</v>
      </c>
      <c r="H20" s="1211"/>
      <c r="I20" s="1212"/>
      <c r="J20" s="1211"/>
      <c r="K20" s="1224" t="s">
        <v>549</v>
      </c>
      <c r="L20" s="867">
        <v>3000000</v>
      </c>
      <c r="M20" s="1208">
        <f t="shared" ref="M20:M24" si="2">L20*0.4</f>
        <v>1200000</v>
      </c>
      <c r="N20" s="1209">
        <v>2025</v>
      </c>
      <c r="O20" s="994">
        <v>2027</v>
      </c>
      <c r="P20" s="875"/>
      <c r="Q20" s="878"/>
      <c r="R20" s="878"/>
      <c r="S20" s="876"/>
      <c r="T20" s="879"/>
      <c r="U20" s="879"/>
      <c r="V20" s="879" t="s">
        <v>153</v>
      </c>
      <c r="W20" s="879" t="s">
        <v>153</v>
      </c>
      <c r="X20" s="879"/>
      <c r="Y20" s="875"/>
      <c r="Z20" s="876"/>
    </row>
    <row r="21" spans="1:26" ht="57" x14ac:dyDescent="0.3">
      <c r="A21" s="366">
        <v>16</v>
      </c>
      <c r="B21" s="847"/>
      <c r="C21" s="848"/>
      <c r="D21" s="848"/>
      <c r="E21" s="848"/>
      <c r="F21" s="1184"/>
      <c r="G21" s="1214" t="s">
        <v>694</v>
      </c>
      <c r="H21" s="1211"/>
      <c r="I21" s="1212"/>
      <c r="J21" s="1211"/>
      <c r="K21" s="1223" t="s">
        <v>131</v>
      </c>
      <c r="L21" s="1207">
        <v>7800000</v>
      </c>
      <c r="M21" s="1208">
        <f t="shared" si="2"/>
        <v>3120000</v>
      </c>
      <c r="N21" s="1209">
        <v>2025</v>
      </c>
      <c r="O21" s="994">
        <v>2027</v>
      </c>
      <c r="P21" s="875"/>
      <c r="Q21" s="878"/>
      <c r="R21" s="878"/>
      <c r="S21" s="876"/>
      <c r="T21" s="879"/>
      <c r="U21" s="879"/>
      <c r="V21" s="879"/>
      <c r="W21" s="879"/>
      <c r="X21" s="879"/>
      <c r="Y21" s="875"/>
      <c r="Z21" s="876"/>
    </row>
    <row r="22" spans="1:26" ht="34.200000000000003" x14ac:dyDescent="0.3">
      <c r="A22" s="366">
        <v>17</v>
      </c>
      <c r="B22" s="847"/>
      <c r="C22" s="848"/>
      <c r="D22" s="848"/>
      <c r="E22" s="848"/>
      <c r="F22" s="1087"/>
      <c r="G22" s="865" t="s">
        <v>695</v>
      </c>
      <c r="H22" s="1211"/>
      <c r="I22" s="1212"/>
      <c r="J22" s="1211"/>
      <c r="K22" s="1224" t="s">
        <v>550</v>
      </c>
      <c r="L22" s="867">
        <v>3500000</v>
      </c>
      <c r="M22" s="1208">
        <f t="shared" si="2"/>
        <v>1400000</v>
      </c>
      <c r="N22" s="1209">
        <v>2025</v>
      </c>
      <c r="O22" s="994">
        <v>2027</v>
      </c>
      <c r="P22" s="993"/>
      <c r="Q22" s="1215" t="s">
        <v>153</v>
      </c>
      <c r="R22" s="1215" t="s">
        <v>153</v>
      </c>
      <c r="S22" s="994"/>
      <c r="T22" s="1248"/>
      <c r="U22" s="1248"/>
      <c r="V22" s="1691"/>
      <c r="W22" s="1248" t="s">
        <v>153</v>
      </c>
      <c r="X22" s="1248"/>
      <c r="Y22" s="993"/>
      <c r="Z22" s="876"/>
    </row>
    <row r="23" spans="1:26" ht="22.8" x14ac:dyDescent="0.3">
      <c r="A23" s="366">
        <v>18</v>
      </c>
      <c r="B23" s="847"/>
      <c r="C23" s="848"/>
      <c r="D23" s="848"/>
      <c r="E23" s="848"/>
      <c r="F23" s="1184"/>
      <c r="G23" s="103" t="s">
        <v>696</v>
      </c>
      <c r="H23" s="851"/>
      <c r="I23" s="1188"/>
      <c r="J23" s="851"/>
      <c r="K23" s="1222" t="s">
        <v>130</v>
      </c>
      <c r="L23" s="788">
        <v>2000000</v>
      </c>
      <c r="M23" s="1208">
        <f t="shared" si="2"/>
        <v>800000</v>
      </c>
      <c r="N23" s="118">
        <v>2025</v>
      </c>
      <c r="O23" s="120">
        <v>2027</v>
      </c>
      <c r="P23" s="1216" t="s">
        <v>153</v>
      </c>
      <c r="Q23" s="122" t="s">
        <v>153</v>
      </c>
      <c r="R23" s="122" t="s">
        <v>153</v>
      </c>
      <c r="S23" s="120"/>
      <c r="T23" s="123"/>
      <c r="U23" s="123"/>
      <c r="V23" s="380" t="s">
        <v>153</v>
      </c>
      <c r="W23" s="123"/>
      <c r="X23" s="123"/>
      <c r="Y23" s="128"/>
      <c r="Z23" s="120"/>
    </row>
    <row r="24" spans="1:26" ht="40.5" customHeight="1" x14ac:dyDescent="0.3">
      <c r="A24" s="370">
        <v>19</v>
      </c>
      <c r="B24" s="847"/>
      <c r="C24" s="848"/>
      <c r="D24" s="848"/>
      <c r="E24" s="848"/>
      <c r="F24" s="1184"/>
      <c r="G24" s="72" t="s">
        <v>697</v>
      </c>
      <c r="H24" s="851"/>
      <c r="I24" s="1188"/>
      <c r="J24" s="163"/>
      <c r="K24" s="1225" t="s">
        <v>128</v>
      </c>
      <c r="L24" s="786">
        <v>3700000</v>
      </c>
      <c r="M24" s="1208">
        <f t="shared" si="2"/>
        <v>1480000</v>
      </c>
      <c r="N24" s="141">
        <v>2025</v>
      </c>
      <c r="O24" s="124">
        <v>2027</v>
      </c>
      <c r="P24" s="140"/>
      <c r="Q24" s="142"/>
      <c r="R24" s="142"/>
      <c r="S24" s="124"/>
      <c r="T24" s="372"/>
      <c r="U24" s="372"/>
      <c r="V24" s="773"/>
      <c r="W24" s="372"/>
      <c r="X24" s="372"/>
      <c r="Y24" s="140"/>
      <c r="Z24" s="120"/>
    </row>
    <row r="25" spans="1:26" ht="34.799999999999997" thickBot="1" x14ac:dyDescent="0.35">
      <c r="A25" s="25">
        <v>20</v>
      </c>
      <c r="B25" s="1194"/>
      <c r="C25" s="855"/>
      <c r="D25" s="855"/>
      <c r="E25" s="855"/>
      <c r="F25" s="1195" t="s">
        <v>524</v>
      </c>
      <c r="G25" s="893" t="s">
        <v>350</v>
      </c>
      <c r="H25" s="1196"/>
      <c r="I25" s="1197"/>
      <c r="J25" s="1196"/>
      <c r="K25" s="1226" t="s">
        <v>129</v>
      </c>
      <c r="L25" s="1198">
        <v>1500000</v>
      </c>
      <c r="M25" s="1199">
        <f>L25*0.4</f>
        <v>600000</v>
      </c>
      <c r="N25" s="1200">
        <v>2024</v>
      </c>
      <c r="O25" s="1201">
        <v>2024</v>
      </c>
      <c r="P25" s="1202" t="s">
        <v>153</v>
      </c>
      <c r="Q25" s="1203" t="s">
        <v>153</v>
      </c>
      <c r="R25" s="1203" t="s">
        <v>153</v>
      </c>
      <c r="S25" s="1201" t="s">
        <v>153</v>
      </c>
      <c r="T25" s="1204"/>
      <c r="U25" s="1204"/>
      <c r="V25" s="1204"/>
      <c r="W25" s="1204"/>
      <c r="X25" s="1204"/>
      <c r="Y25" s="1202"/>
      <c r="Z25" s="1201"/>
    </row>
    <row r="26" spans="1:26" ht="45.75" customHeight="1" thickTop="1" thickBot="1" x14ac:dyDescent="0.35">
      <c r="A26" s="78"/>
      <c r="B26" s="714" t="s">
        <v>8</v>
      </c>
      <c r="C26" s="334" t="s">
        <v>9</v>
      </c>
      <c r="D26" s="334" t="s">
        <v>10</v>
      </c>
      <c r="E26" s="334" t="s">
        <v>11</v>
      </c>
      <c r="F26" s="392" t="s">
        <v>12</v>
      </c>
      <c r="G26" s="335" t="s">
        <v>293</v>
      </c>
      <c r="H26" s="735" t="s">
        <v>294</v>
      </c>
      <c r="I26" s="218" t="s">
        <v>295</v>
      </c>
      <c r="J26" s="217" t="s">
        <v>5</v>
      </c>
      <c r="K26" s="749" t="s">
        <v>6</v>
      </c>
      <c r="L26" s="787" t="s">
        <v>61</v>
      </c>
      <c r="M26" s="402" t="s">
        <v>62</v>
      </c>
      <c r="N26" s="399" t="s">
        <v>63</v>
      </c>
      <c r="O26" s="400" t="s">
        <v>64</v>
      </c>
      <c r="P26" s="336" t="s">
        <v>35</v>
      </c>
      <c r="Q26" s="209" t="s">
        <v>285</v>
      </c>
      <c r="R26" s="210" t="s">
        <v>649</v>
      </c>
      <c r="S26" s="211" t="s">
        <v>287</v>
      </c>
      <c r="T26" s="212" t="s">
        <v>30</v>
      </c>
      <c r="U26" s="212" t="s">
        <v>288</v>
      </c>
      <c r="V26" s="771" t="s">
        <v>289</v>
      </c>
      <c r="W26" s="213" t="s">
        <v>290</v>
      </c>
      <c r="X26" s="214" t="s">
        <v>34</v>
      </c>
      <c r="Y26" s="776" t="s">
        <v>291</v>
      </c>
      <c r="Z26" s="215" t="s">
        <v>292</v>
      </c>
    </row>
    <row r="27" spans="1:26" ht="48.6" thickTop="1" x14ac:dyDescent="0.3">
      <c r="A27" s="366">
        <v>21</v>
      </c>
      <c r="B27" s="942" t="s">
        <v>132</v>
      </c>
      <c r="C27" s="70" t="s">
        <v>66</v>
      </c>
      <c r="D27" s="16">
        <v>60436221</v>
      </c>
      <c r="E27" s="17">
        <v>102101302</v>
      </c>
      <c r="F27" s="41">
        <v>600037151</v>
      </c>
      <c r="G27" s="1002" t="s">
        <v>698</v>
      </c>
      <c r="H27" s="69" t="s">
        <v>39</v>
      </c>
      <c r="I27" s="69" t="s">
        <v>40</v>
      </c>
      <c r="J27" s="69" t="s">
        <v>40</v>
      </c>
      <c r="K27" s="388" t="s">
        <v>133</v>
      </c>
      <c r="L27" s="788">
        <v>1700000</v>
      </c>
      <c r="M27" s="386">
        <f t="shared" ref="M27:M35" si="3">L27*0.4</f>
        <v>680000</v>
      </c>
      <c r="N27" s="128">
        <v>2025</v>
      </c>
      <c r="O27" s="120">
        <v>2025</v>
      </c>
      <c r="P27" s="128"/>
      <c r="Q27" s="122" t="s">
        <v>153</v>
      </c>
      <c r="R27" s="122" t="s">
        <v>153</v>
      </c>
      <c r="S27" s="120" t="s">
        <v>153</v>
      </c>
      <c r="T27" s="123"/>
      <c r="U27" s="123"/>
      <c r="V27" s="380"/>
      <c r="W27" s="123"/>
      <c r="X27" s="123"/>
      <c r="Y27" s="128"/>
      <c r="Z27" s="781" t="s">
        <v>546</v>
      </c>
    </row>
    <row r="28" spans="1:26" ht="34.200000000000003" x14ac:dyDescent="0.3">
      <c r="A28" s="366">
        <v>22</v>
      </c>
      <c r="B28" s="847"/>
      <c r="C28" s="848"/>
      <c r="D28" s="848"/>
      <c r="E28" s="848"/>
      <c r="F28" s="165"/>
      <c r="G28" s="72" t="s">
        <v>699</v>
      </c>
      <c r="H28" s="851"/>
      <c r="I28" s="851"/>
      <c r="J28" s="163"/>
      <c r="K28" s="103" t="s">
        <v>134</v>
      </c>
      <c r="L28" s="788">
        <v>700000</v>
      </c>
      <c r="M28" s="386">
        <f t="shared" si="3"/>
        <v>280000</v>
      </c>
      <c r="N28" s="128">
        <v>2025</v>
      </c>
      <c r="O28" s="120">
        <v>2026</v>
      </c>
      <c r="P28" s="128"/>
      <c r="Q28" s="122" t="s">
        <v>153</v>
      </c>
      <c r="R28" s="122"/>
      <c r="S28" s="120"/>
      <c r="T28" s="123"/>
      <c r="U28" s="123"/>
      <c r="V28" s="380"/>
      <c r="W28" s="123"/>
      <c r="X28" s="123"/>
      <c r="Y28" s="128"/>
      <c r="Z28" s="781" t="s">
        <v>547</v>
      </c>
    </row>
    <row r="29" spans="1:26" x14ac:dyDescent="0.3">
      <c r="A29" s="113">
        <v>23</v>
      </c>
      <c r="B29" s="852"/>
      <c r="C29" s="853"/>
      <c r="D29" s="853"/>
      <c r="E29" s="853"/>
      <c r="F29" s="862"/>
      <c r="G29" s="331" t="s">
        <v>700</v>
      </c>
      <c r="H29" s="863"/>
      <c r="I29" s="863"/>
      <c r="J29" s="863"/>
      <c r="K29" s="331" t="s">
        <v>135</v>
      </c>
      <c r="L29" s="836">
        <v>1000000</v>
      </c>
      <c r="M29" s="386">
        <f t="shared" si="3"/>
        <v>400000</v>
      </c>
      <c r="N29" s="136">
        <v>2025</v>
      </c>
      <c r="O29" s="110">
        <v>2026</v>
      </c>
      <c r="P29" s="136"/>
      <c r="Q29" s="109" t="s">
        <v>153</v>
      </c>
      <c r="R29" s="109"/>
      <c r="S29" s="110"/>
      <c r="T29" s="383"/>
      <c r="U29" s="383"/>
      <c r="V29" s="775" t="s">
        <v>153</v>
      </c>
      <c r="W29" s="383" t="s">
        <v>153</v>
      </c>
      <c r="X29" s="383"/>
      <c r="Y29" s="136"/>
      <c r="Z29" s="120"/>
    </row>
    <row r="30" spans="1:26" ht="45.6" x14ac:dyDescent="0.3">
      <c r="A30" s="38">
        <v>24</v>
      </c>
      <c r="B30" s="728"/>
      <c r="C30" s="169"/>
      <c r="D30" s="169"/>
      <c r="E30" s="169"/>
      <c r="F30" s="165"/>
      <c r="G30" s="865" t="s">
        <v>701</v>
      </c>
      <c r="H30" s="866"/>
      <c r="I30" s="866"/>
      <c r="J30" s="866"/>
      <c r="K30" s="865" t="s">
        <v>370</v>
      </c>
      <c r="L30" s="867">
        <v>300000</v>
      </c>
      <c r="M30" s="1213">
        <f t="shared" si="3"/>
        <v>120000</v>
      </c>
      <c r="N30" s="993">
        <v>2025</v>
      </c>
      <c r="O30" s="994">
        <v>2027</v>
      </c>
      <c r="P30" s="140"/>
      <c r="Q30" s="142"/>
      <c r="R30" s="142"/>
      <c r="S30" s="124"/>
      <c r="T30" s="372"/>
      <c r="U30" s="372"/>
      <c r="V30" s="773"/>
      <c r="W30" s="372"/>
      <c r="X30" s="372"/>
      <c r="Y30" s="140"/>
      <c r="Z30" s="120"/>
    </row>
    <row r="31" spans="1:26" ht="34.200000000000003" x14ac:dyDescent="0.3">
      <c r="A31" s="38">
        <v>25</v>
      </c>
      <c r="B31" s="728"/>
      <c r="C31" s="169"/>
      <c r="D31" s="169"/>
      <c r="E31" s="169"/>
      <c r="F31" s="165"/>
      <c r="G31" s="1234" t="s">
        <v>702</v>
      </c>
      <c r="H31" s="1205"/>
      <c r="I31" s="1205"/>
      <c r="J31" s="1205"/>
      <c r="K31" s="1234" t="s">
        <v>371</v>
      </c>
      <c r="L31" s="1431">
        <v>700000</v>
      </c>
      <c r="M31" s="1213">
        <f t="shared" si="3"/>
        <v>280000</v>
      </c>
      <c r="N31" s="877">
        <v>2025</v>
      </c>
      <c r="O31" s="1251">
        <v>2027</v>
      </c>
      <c r="P31" s="333"/>
      <c r="Q31" s="245"/>
      <c r="R31" s="245"/>
      <c r="S31" s="246"/>
      <c r="T31" s="782"/>
      <c r="U31" s="383"/>
      <c r="V31" s="775"/>
      <c r="W31" s="383"/>
      <c r="X31" s="383"/>
      <c r="Y31" s="136"/>
      <c r="Z31" s="120"/>
    </row>
    <row r="32" spans="1:26" ht="57" x14ac:dyDescent="0.3">
      <c r="A32" s="38">
        <v>26</v>
      </c>
      <c r="B32" s="728"/>
      <c r="C32" s="169"/>
      <c r="D32" s="169"/>
      <c r="E32" s="169"/>
      <c r="F32" s="165"/>
      <c r="G32" s="865" t="s">
        <v>703</v>
      </c>
      <c r="H32" s="1211"/>
      <c r="I32" s="1211"/>
      <c r="J32" s="1211"/>
      <c r="K32" s="865" t="s">
        <v>372</v>
      </c>
      <c r="L32" s="867">
        <v>400000</v>
      </c>
      <c r="M32" s="1213">
        <f t="shared" si="3"/>
        <v>160000</v>
      </c>
      <c r="N32" s="993">
        <v>2025</v>
      </c>
      <c r="O32" s="994">
        <v>2026</v>
      </c>
      <c r="P32" s="140"/>
      <c r="Q32" s="142"/>
      <c r="R32" s="142"/>
      <c r="S32" s="124"/>
      <c r="T32" s="372"/>
      <c r="U32" s="372"/>
      <c r="V32" s="773"/>
      <c r="W32" s="372"/>
      <c r="X32" s="372"/>
      <c r="Y32" s="140"/>
      <c r="Z32" s="120"/>
    </row>
    <row r="33" spans="1:26" ht="22.8" x14ac:dyDescent="0.3">
      <c r="A33" s="38">
        <v>27</v>
      </c>
      <c r="B33" s="728"/>
      <c r="C33" s="169"/>
      <c r="D33" s="169"/>
      <c r="E33" s="169"/>
      <c r="F33" s="165"/>
      <c r="G33" s="1234" t="s">
        <v>704</v>
      </c>
      <c r="H33" s="1211"/>
      <c r="I33" s="1211"/>
      <c r="J33" s="1211"/>
      <c r="K33" s="865" t="s">
        <v>373</v>
      </c>
      <c r="L33" s="867">
        <v>100000</v>
      </c>
      <c r="M33" s="1213">
        <f t="shared" si="3"/>
        <v>40000</v>
      </c>
      <c r="N33" s="1216">
        <v>2025</v>
      </c>
      <c r="O33" s="1217">
        <v>2027</v>
      </c>
      <c r="P33" s="136"/>
      <c r="Q33" s="109"/>
      <c r="R33" s="109"/>
      <c r="S33" s="110"/>
      <c r="T33" s="383"/>
      <c r="U33" s="383"/>
      <c r="V33" s="775"/>
      <c r="W33" s="383"/>
      <c r="X33" s="383"/>
      <c r="Y33" s="136"/>
      <c r="Z33" s="120"/>
    </row>
    <row r="34" spans="1:26" ht="22.8" x14ac:dyDescent="0.3">
      <c r="A34" s="38">
        <v>28</v>
      </c>
      <c r="B34" s="728"/>
      <c r="C34" s="169"/>
      <c r="D34" s="169"/>
      <c r="E34" s="169"/>
      <c r="F34" s="165"/>
      <c r="G34" s="865" t="s">
        <v>705</v>
      </c>
      <c r="H34" s="1211"/>
      <c r="I34" s="1211"/>
      <c r="J34" s="1211"/>
      <c r="K34" s="865" t="s">
        <v>374</v>
      </c>
      <c r="L34" s="867">
        <v>7000000</v>
      </c>
      <c r="M34" s="1213">
        <f t="shared" si="3"/>
        <v>2800000</v>
      </c>
      <c r="N34" s="993">
        <v>2025</v>
      </c>
      <c r="O34" s="994">
        <v>2027</v>
      </c>
      <c r="P34" s="140"/>
      <c r="Q34" s="142"/>
      <c r="R34" s="142"/>
      <c r="S34" s="124"/>
      <c r="T34" s="372"/>
      <c r="U34" s="372"/>
      <c r="V34" s="773"/>
      <c r="W34" s="372"/>
      <c r="X34" s="372"/>
      <c r="Y34" s="140"/>
      <c r="Z34" s="120"/>
    </row>
    <row r="35" spans="1:26" ht="46.2" thickBot="1" x14ac:dyDescent="0.35">
      <c r="A35" s="370">
        <v>29</v>
      </c>
      <c r="B35" s="852"/>
      <c r="C35" s="853"/>
      <c r="D35" s="853"/>
      <c r="E35" s="853"/>
      <c r="F35" s="862"/>
      <c r="G35" s="868" t="s">
        <v>706</v>
      </c>
      <c r="H35" s="869"/>
      <c r="I35" s="869"/>
      <c r="J35" s="869"/>
      <c r="K35" s="868" t="s">
        <v>375</v>
      </c>
      <c r="L35" s="870">
        <v>3500000</v>
      </c>
      <c r="M35" s="1432">
        <f t="shared" si="3"/>
        <v>1400000</v>
      </c>
      <c r="N35" s="1257">
        <v>2025</v>
      </c>
      <c r="O35" s="1261">
        <v>2027</v>
      </c>
      <c r="P35" s="766"/>
      <c r="Q35" s="230"/>
      <c r="R35" s="230"/>
      <c r="S35" s="231"/>
      <c r="T35" s="232"/>
      <c r="U35" s="232"/>
      <c r="V35" s="774"/>
      <c r="W35" s="232"/>
      <c r="X35" s="232"/>
      <c r="Y35" s="766"/>
      <c r="Z35" s="231"/>
    </row>
    <row r="36" spans="1:26" ht="39.75" customHeight="1" thickTop="1" thickBot="1" x14ac:dyDescent="0.35">
      <c r="A36" s="253"/>
      <c r="B36" s="715" t="s">
        <v>8</v>
      </c>
      <c r="C36" s="75" t="s">
        <v>9</v>
      </c>
      <c r="D36" s="75" t="s">
        <v>10</v>
      </c>
      <c r="E36" s="75" t="s">
        <v>11</v>
      </c>
      <c r="F36" s="76" t="s">
        <v>12</v>
      </c>
      <c r="G36" s="335" t="s">
        <v>293</v>
      </c>
      <c r="H36" s="735" t="s">
        <v>294</v>
      </c>
      <c r="I36" s="218" t="s">
        <v>295</v>
      </c>
      <c r="J36" s="217" t="s">
        <v>5</v>
      </c>
      <c r="K36" s="749" t="s">
        <v>6</v>
      </c>
      <c r="L36" s="787" t="s">
        <v>61</v>
      </c>
      <c r="M36" s="402" t="s">
        <v>62</v>
      </c>
      <c r="N36" s="336" t="s">
        <v>63</v>
      </c>
      <c r="O36" s="391" t="s">
        <v>64</v>
      </c>
      <c r="P36" s="336" t="s">
        <v>35</v>
      </c>
      <c r="Q36" s="209" t="s">
        <v>285</v>
      </c>
      <c r="R36" s="210" t="s">
        <v>650</v>
      </c>
      <c r="S36" s="211" t="s">
        <v>287</v>
      </c>
      <c r="T36" s="212" t="s">
        <v>30</v>
      </c>
      <c r="U36" s="212" t="s">
        <v>288</v>
      </c>
      <c r="V36" s="771" t="s">
        <v>289</v>
      </c>
      <c r="W36" s="213" t="s">
        <v>290</v>
      </c>
      <c r="X36" s="214" t="s">
        <v>34</v>
      </c>
      <c r="Y36" s="776" t="s">
        <v>291</v>
      </c>
      <c r="Z36" s="215" t="s">
        <v>292</v>
      </c>
    </row>
    <row r="37" spans="1:26" ht="59.25" customHeight="1" thickTop="1" x14ac:dyDescent="0.3">
      <c r="A37" s="366">
        <v>30</v>
      </c>
      <c r="B37" s="942" t="s">
        <v>136</v>
      </c>
      <c r="C37" s="70" t="s">
        <v>66</v>
      </c>
      <c r="D37" s="17">
        <v>47611413</v>
      </c>
      <c r="E37" s="17">
        <v>47611413</v>
      </c>
      <c r="F37" s="41">
        <v>600037037</v>
      </c>
      <c r="G37" s="1002" t="s">
        <v>707</v>
      </c>
      <c r="H37" s="69" t="s">
        <v>39</v>
      </c>
      <c r="I37" s="69" t="s">
        <v>40</v>
      </c>
      <c r="J37" s="69" t="s">
        <v>40</v>
      </c>
      <c r="K37" s="1002" t="s">
        <v>140</v>
      </c>
      <c r="L37" s="786">
        <v>2000000</v>
      </c>
      <c r="M37" s="386">
        <f t="shared" ref="M37:M45" si="4">L37*0.4</f>
        <v>800000</v>
      </c>
      <c r="N37" s="100">
        <v>2026</v>
      </c>
      <c r="O37" s="367">
        <v>2026</v>
      </c>
      <c r="P37" s="100"/>
      <c r="Q37" s="35" t="s">
        <v>153</v>
      </c>
      <c r="R37" s="35"/>
      <c r="S37" s="367"/>
      <c r="T37" s="366"/>
      <c r="U37" s="366"/>
      <c r="V37" s="36"/>
      <c r="W37" s="366"/>
      <c r="X37" s="366" t="s">
        <v>153</v>
      </c>
      <c r="Y37" s="100"/>
      <c r="Z37" s="367"/>
    </row>
    <row r="38" spans="1:26" ht="34.200000000000003" x14ac:dyDescent="0.3">
      <c r="A38" s="366">
        <v>31</v>
      </c>
      <c r="B38" s="20"/>
      <c r="C38" s="6"/>
      <c r="D38" s="6"/>
      <c r="E38" s="6"/>
      <c r="F38" s="7"/>
      <c r="G38" s="72" t="s">
        <v>708</v>
      </c>
      <c r="H38" s="9"/>
      <c r="I38" s="9"/>
      <c r="J38" s="9"/>
      <c r="K38" s="103" t="s">
        <v>137</v>
      </c>
      <c r="L38" s="786">
        <v>1100000</v>
      </c>
      <c r="M38" s="386">
        <f t="shared" si="4"/>
        <v>440000</v>
      </c>
      <c r="N38" s="100">
        <v>2026</v>
      </c>
      <c r="O38" s="367">
        <v>2026</v>
      </c>
      <c r="P38" s="100"/>
      <c r="Q38" s="35" t="s">
        <v>153</v>
      </c>
      <c r="R38" s="35"/>
      <c r="S38" s="367" t="s">
        <v>153</v>
      </c>
      <c r="T38" s="366"/>
      <c r="U38" s="366"/>
      <c r="V38" s="36"/>
      <c r="W38" s="366"/>
      <c r="X38" s="366" t="s">
        <v>153</v>
      </c>
      <c r="Y38" s="100"/>
      <c r="Z38" s="367"/>
    </row>
    <row r="39" spans="1:26" ht="66" customHeight="1" x14ac:dyDescent="0.3">
      <c r="A39" s="366">
        <v>32</v>
      </c>
      <c r="B39" s="20"/>
      <c r="C39" s="6"/>
      <c r="D39" s="6"/>
      <c r="E39" s="6"/>
      <c r="F39" s="2"/>
      <c r="G39" s="72" t="s">
        <v>709</v>
      </c>
      <c r="H39" s="9"/>
      <c r="I39" s="9"/>
      <c r="J39" s="9"/>
      <c r="K39" s="72" t="s">
        <v>138</v>
      </c>
      <c r="L39" s="786">
        <v>1300000</v>
      </c>
      <c r="M39" s="386">
        <f t="shared" si="4"/>
        <v>520000</v>
      </c>
      <c r="N39" s="100">
        <v>2027</v>
      </c>
      <c r="O39" s="367">
        <v>2027</v>
      </c>
      <c r="P39" s="100" t="s">
        <v>153</v>
      </c>
      <c r="Q39" s="35"/>
      <c r="R39" s="35"/>
      <c r="S39" s="367" t="s">
        <v>153</v>
      </c>
      <c r="T39" s="366"/>
      <c r="U39" s="366"/>
      <c r="V39" s="36"/>
      <c r="W39" s="366"/>
      <c r="X39" s="366" t="s">
        <v>153</v>
      </c>
      <c r="Y39" s="100"/>
      <c r="Z39" s="367"/>
    </row>
    <row r="40" spans="1:26" ht="90" customHeight="1" x14ac:dyDescent="0.3">
      <c r="A40" s="38">
        <v>33</v>
      </c>
      <c r="B40" s="577"/>
      <c r="C40" s="295"/>
      <c r="D40" s="295"/>
      <c r="E40" s="295"/>
      <c r="F40" s="14"/>
      <c r="G40" s="1427" t="s">
        <v>710</v>
      </c>
      <c r="H40" s="1428"/>
      <c r="I40" s="1428"/>
      <c r="J40" s="1428"/>
      <c r="K40" s="1429" t="s">
        <v>139</v>
      </c>
      <c r="L40" s="1207">
        <v>750000</v>
      </c>
      <c r="M40" s="1208">
        <f t="shared" si="4"/>
        <v>300000</v>
      </c>
      <c r="N40" s="1758">
        <v>2027</v>
      </c>
      <c r="O40" s="1246">
        <v>2027</v>
      </c>
      <c r="P40" s="292"/>
      <c r="Q40" s="360"/>
      <c r="R40" s="360"/>
      <c r="S40" s="131"/>
      <c r="T40" s="113"/>
      <c r="U40" s="113"/>
      <c r="V40" s="772"/>
      <c r="W40" s="113" t="s">
        <v>153</v>
      </c>
      <c r="X40" s="113" t="s">
        <v>153</v>
      </c>
      <c r="Y40" s="104"/>
      <c r="Z40" s="38"/>
    </row>
    <row r="41" spans="1:26" ht="49.5" customHeight="1" x14ac:dyDescent="0.3">
      <c r="A41" s="367">
        <v>34</v>
      </c>
      <c r="B41" s="15"/>
      <c r="C41" s="1"/>
      <c r="D41" s="1"/>
      <c r="E41" s="1"/>
      <c r="F41" s="2"/>
      <c r="G41" s="1210" t="s">
        <v>711</v>
      </c>
      <c r="H41" s="1128"/>
      <c r="I41" s="1128"/>
      <c r="J41" s="1128"/>
      <c r="K41" s="1210" t="s">
        <v>358</v>
      </c>
      <c r="L41" s="867">
        <v>270000</v>
      </c>
      <c r="M41" s="1213">
        <f t="shared" si="4"/>
        <v>108000</v>
      </c>
      <c r="N41" s="1209">
        <v>2025</v>
      </c>
      <c r="O41" s="994">
        <v>2027</v>
      </c>
      <c r="P41" s="104"/>
      <c r="Q41" s="37"/>
      <c r="R41" s="37"/>
      <c r="S41" s="38"/>
      <c r="T41" s="34"/>
      <c r="U41" s="34"/>
      <c r="V41" s="34"/>
      <c r="W41" s="34"/>
      <c r="X41" s="34"/>
      <c r="Y41" s="104"/>
      <c r="Z41" s="367"/>
    </row>
    <row r="42" spans="1:26" ht="51" customHeight="1" x14ac:dyDescent="0.3">
      <c r="A42" s="370">
        <v>35</v>
      </c>
      <c r="B42" s="297"/>
      <c r="C42" s="344"/>
      <c r="D42" s="344"/>
      <c r="E42" s="344"/>
      <c r="F42" s="536"/>
      <c r="G42" s="865" t="s">
        <v>712</v>
      </c>
      <c r="H42" s="1430"/>
      <c r="I42" s="1430"/>
      <c r="J42" s="1430"/>
      <c r="K42" s="865" t="s">
        <v>359</v>
      </c>
      <c r="L42" s="867">
        <v>900000</v>
      </c>
      <c r="M42" s="1213">
        <f t="shared" si="4"/>
        <v>360000</v>
      </c>
      <c r="N42" s="1209">
        <v>2025</v>
      </c>
      <c r="O42" s="994">
        <v>2027</v>
      </c>
      <c r="P42" s="292"/>
      <c r="Q42" s="360"/>
      <c r="R42" s="360"/>
      <c r="S42" s="131"/>
      <c r="T42" s="113"/>
      <c r="U42" s="113"/>
      <c r="V42" s="113"/>
      <c r="W42" s="113"/>
      <c r="X42" s="113"/>
      <c r="Y42" s="104"/>
      <c r="Z42" s="367"/>
    </row>
    <row r="43" spans="1:26" ht="31.5" customHeight="1" x14ac:dyDescent="0.3">
      <c r="A43" s="34">
        <v>36</v>
      </c>
      <c r="B43" s="15"/>
      <c r="C43" s="1"/>
      <c r="D43" s="1"/>
      <c r="E43" s="1"/>
      <c r="F43" s="2"/>
      <c r="G43" s="865" t="s">
        <v>713</v>
      </c>
      <c r="H43" s="1128"/>
      <c r="I43" s="1128"/>
      <c r="J43" s="1128"/>
      <c r="K43" s="865" t="s">
        <v>551</v>
      </c>
      <c r="L43" s="1207">
        <v>350000</v>
      </c>
      <c r="M43" s="1208">
        <f t="shared" si="4"/>
        <v>140000</v>
      </c>
      <c r="N43" s="1209">
        <v>2025</v>
      </c>
      <c r="O43" s="994">
        <v>2027</v>
      </c>
      <c r="P43" s="104"/>
      <c r="Q43" s="37"/>
      <c r="R43" s="37"/>
      <c r="S43" s="38"/>
      <c r="T43" s="34"/>
      <c r="U43" s="34"/>
      <c r="V43" s="34"/>
      <c r="W43" s="34"/>
      <c r="X43" s="34"/>
      <c r="Y43" s="104"/>
      <c r="Z43" s="368"/>
    </row>
    <row r="44" spans="1:26" ht="22.5" customHeight="1" x14ac:dyDescent="0.3">
      <c r="A44" s="34">
        <v>37</v>
      </c>
      <c r="B44" s="15"/>
      <c r="C44" s="1"/>
      <c r="D44" s="1"/>
      <c r="E44" s="1"/>
      <c r="F44" s="2"/>
      <c r="G44" s="865" t="s">
        <v>714</v>
      </c>
      <c r="H44" s="1128"/>
      <c r="I44" s="1128"/>
      <c r="J44" s="1128"/>
      <c r="K44" s="865" t="s">
        <v>552</v>
      </c>
      <c r="L44" s="1207">
        <v>750000</v>
      </c>
      <c r="M44" s="1208">
        <f t="shared" si="4"/>
        <v>300000</v>
      </c>
      <c r="N44" s="1209">
        <v>2025</v>
      </c>
      <c r="O44" s="994">
        <v>2027</v>
      </c>
      <c r="P44" s="104"/>
      <c r="Q44" s="37"/>
      <c r="R44" s="37"/>
      <c r="S44" s="38"/>
      <c r="T44" s="34"/>
      <c r="U44" s="34"/>
      <c r="V44" s="34"/>
      <c r="W44" s="34"/>
      <c r="X44" s="34"/>
      <c r="Y44" s="100"/>
      <c r="Z44" s="38"/>
    </row>
    <row r="45" spans="1:26" ht="57.75" customHeight="1" thickBot="1" x14ac:dyDescent="0.35">
      <c r="A45" s="370">
        <v>38</v>
      </c>
      <c r="B45" s="13"/>
      <c r="C45" s="10"/>
      <c r="D45" s="10"/>
      <c r="E45" s="10"/>
      <c r="F45" s="11"/>
      <c r="G45" s="868" t="s">
        <v>715</v>
      </c>
      <c r="H45" s="1148"/>
      <c r="I45" s="1148"/>
      <c r="J45" s="1148"/>
      <c r="K45" s="868" t="s">
        <v>553</v>
      </c>
      <c r="L45" s="1207">
        <v>450000</v>
      </c>
      <c r="M45" s="1208">
        <f t="shared" si="4"/>
        <v>180000</v>
      </c>
      <c r="N45" s="1310">
        <v>2025</v>
      </c>
      <c r="O45" s="1311">
        <v>2027</v>
      </c>
      <c r="P45" s="247"/>
      <c r="Q45" s="107"/>
      <c r="R45" s="107"/>
      <c r="S45" s="108"/>
      <c r="T45" s="25"/>
      <c r="U45" s="25"/>
      <c r="V45" s="25"/>
      <c r="W45" s="25"/>
      <c r="X45" s="25"/>
      <c r="Y45" s="247"/>
      <c r="Z45" s="108"/>
    </row>
    <row r="46" spans="1:26" ht="36.75" customHeight="1" thickTop="1" thickBot="1" x14ac:dyDescent="0.35">
      <c r="A46" s="253"/>
      <c r="B46" s="714" t="s">
        <v>8</v>
      </c>
      <c r="C46" s="334" t="s">
        <v>9</v>
      </c>
      <c r="D46" s="334" t="s">
        <v>10</v>
      </c>
      <c r="E46" s="334" t="s">
        <v>11</v>
      </c>
      <c r="F46" s="392" t="s">
        <v>12</v>
      </c>
      <c r="G46" s="335" t="s">
        <v>293</v>
      </c>
      <c r="H46" s="735" t="s">
        <v>294</v>
      </c>
      <c r="I46" s="218" t="s">
        <v>295</v>
      </c>
      <c r="J46" s="217" t="s">
        <v>5</v>
      </c>
      <c r="K46" s="749" t="s">
        <v>6</v>
      </c>
      <c r="L46" s="789" t="s">
        <v>61</v>
      </c>
      <c r="M46" s="77" t="s">
        <v>62</v>
      </c>
      <c r="N46" s="101" t="s">
        <v>63</v>
      </c>
      <c r="O46" s="102" t="s">
        <v>64</v>
      </c>
      <c r="P46" s="101" t="s">
        <v>35</v>
      </c>
      <c r="Q46" s="249" t="s">
        <v>285</v>
      </c>
      <c r="R46" s="250" t="s">
        <v>286</v>
      </c>
      <c r="S46" s="311" t="s">
        <v>287</v>
      </c>
      <c r="T46" s="251" t="s">
        <v>30</v>
      </c>
      <c r="U46" s="251" t="s">
        <v>288</v>
      </c>
      <c r="V46" s="251" t="s">
        <v>289</v>
      </c>
      <c r="W46" s="312" t="s">
        <v>290</v>
      </c>
      <c r="X46" s="313" t="s">
        <v>34</v>
      </c>
      <c r="Y46" s="808" t="s">
        <v>291</v>
      </c>
      <c r="Z46" s="248" t="s">
        <v>292</v>
      </c>
    </row>
    <row r="47" spans="1:26" ht="110.25" customHeight="1" thickTop="1" x14ac:dyDescent="0.3">
      <c r="A47" s="366">
        <v>39</v>
      </c>
      <c r="B47" s="942" t="s">
        <v>141</v>
      </c>
      <c r="C47" s="70" t="s">
        <v>66</v>
      </c>
      <c r="D47" s="16">
        <v>61384216</v>
      </c>
      <c r="E47" s="17">
        <v>45251436</v>
      </c>
      <c r="F47" s="41">
        <v>600037061</v>
      </c>
      <c r="G47" s="1002" t="s">
        <v>716</v>
      </c>
      <c r="H47" s="69" t="s">
        <v>39</v>
      </c>
      <c r="I47" s="69" t="s">
        <v>40</v>
      </c>
      <c r="J47" s="69" t="s">
        <v>40</v>
      </c>
      <c r="K47" s="871" t="s">
        <v>142</v>
      </c>
      <c r="L47" s="806">
        <v>500000</v>
      </c>
      <c r="M47" s="807">
        <f t="shared" ref="M47:M52" si="5">L47*0.4</f>
        <v>200000</v>
      </c>
      <c r="N47" s="128">
        <v>2025</v>
      </c>
      <c r="O47" s="120">
        <v>2027</v>
      </c>
      <c r="P47" s="100" t="s">
        <v>153</v>
      </c>
      <c r="Q47" s="35" t="s">
        <v>153</v>
      </c>
      <c r="R47" s="35" t="s">
        <v>153</v>
      </c>
      <c r="S47" s="367" t="s">
        <v>153</v>
      </c>
      <c r="T47" s="366"/>
      <c r="U47" s="366"/>
      <c r="V47" s="366"/>
      <c r="W47" s="366"/>
      <c r="X47" s="366" t="s">
        <v>153</v>
      </c>
      <c r="Y47" s="100"/>
      <c r="Z47" s="367"/>
    </row>
    <row r="48" spans="1:26" ht="34.200000000000003" x14ac:dyDescent="0.3">
      <c r="A48" s="366">
        <v>40</v>
      </c>
      <c r="B48" s="20"/>
      <c r="C48" s="6"/>
      <c r="D48" s="6"/>
      <c r="E48" s="6"/>
      <c r="F48" s="7"/>
      <c r="G48" s="72" t="s">
        <v>717</v>
      </c>
      <c r="H48" s="9"/>
      <c r="I48" s="9"/>
      <c r="J48" s="9"/>
      <c r="K48" s="72" t="s">
        <v>146</v>
      </c>
      <c r="L48" s="790">
        <v>3000000</v>
      </c>
      <c r="M48" s="783">
        <f t="shared" si="5"/>
        <v>1200000</v>
      </c>
      <c r="N48" s="128">
        <v>2025</v>
      </c>
      <c r="O48" s="120">
        <v>2027</v>
      </c>
      <c r="P48" s="20" t="s">
        <v>153</v>
      </c>
      <c r="Q48" s="6" t="s">
        <v>153</v>
      </c>
      <c r="R48" s="6" t="s">
        <v>153</v>
      </c>
      <c r="S48" s="7" t="s">
        <v>153</v>
      </c>
      <c r="T48" s="582"/>
      <c r="U48" s="582"/>
      <c r="V48" s="582"/>
      <c r="W48" s="3"/>
      <c r="X48" s="3"/>
      <c r="Y48" s="15"/>
      <c r="Z48" s="2"/>
    </row>
    <row r="49" spans="1:26" ht="79.8" x14ac:dyDescent="0.3">
      <c r="A49" s="366">
        <v>41</v>
      </c>
      <c r="B49" s="20"/>
      <c r="C49" s="6"/>
      <c r="D49" s="6"/>
      <c r="E49" s="6"/>
      <c r="F49" s="7"/>
      <c r="G49" s="72" t="s">
        <v>700</v>
      </c>
      <c r="H49" s="3"/>
      <c r="I49" s="3"/>
      <c r="J49" s="3"/>
      <c r="K49" s="72" t="s">
        <v>147</v>
      </c>
      <c r="L49" s="790">
        <v>1000000</v>
      </c>
      <c r="M49" s="783">
        <f t="shared" si="5"/>
        <v>400000</v>
      </c>
      <c r="N49" s="128">
        <v>2025</v>
      </c>
      <c r="O49" s="120">
        <v>2027</v>
      </c>
      <c r="P49" s="20"/>
      <c r="Q49" s="6"/>
      <c r="R49" s="35" t="s">
        <v>153</v>
      </c>
      <c r="S49" s="764"/>
      <c r="T49" s="3"/>
      <c r="U49" s="3"/>
      <c r="V49" s="3"/>
      <c r="W49" s="582"/>
      <c r="X49" s="582"/>
      <c r="Y49" s="143"/>
      <c r="Z49" s="725"/>
    </row>
    <row r="50" spans="1:26" ht="45.6" x14ac:dyDescent="0.3">
      <c r="A50" s="366">
        <v>42</v>
      </c>
      <c r="B50" s="20"/>
      <c r="C50" s="6"/>
      <c r="D50" s="6"/>
      <c r="E50" s="6"/>
      <c r="F50" s="7"/>
      <c r="G50" s="72" t="s">
        <v>718</v>
      </c>
      <c r="H50" s="9"/>
      <c r="I50" s="9"/>
      <c r="J50" s="3"/>
      <c r="K50" s="72" t="s">
        <v>143</v>
      </c>
      <c r="L50" s="790">
        <v>1500000</v>
      </c>
      <c r="M50" s="783">
        <f>L50*0.4</f>
        <v>600000</v>
      </c>
      <c r="N50" s="140">
        <v>2025</v>
      </c>
      <c r="O50" s="124">
        <v>2027</v>
      </c>
      <c r="P50" s="100"/>
      <c r="Q50" s="35"/>
      <c r="R50" s="35"/>
      <c r="S50" s="38"/>
      <c r="T50" s="366"/>
      <c r="U50" s="366" t="s">
        <v>153</v>
      </c>
      <c r="V50" s="366" t="s">
        <v>153</v>
      </c>
      <c r="W50" s="872"/>
      <c r="X50" s="872"/>
      <c r="Y50" s="873"/>
      <c r="Z50" s="874"/>
    </row>
    <row r="51" spans="1:26" ht="45.6" x14ac:dyDescent="0.3">
      <c r="A51" s="366">
        <v>43</v>
      </c>
      <c r="B51" s="20"/>
      <c r="C51" s="6"/>
      <c r="D51" s="6"/>
      <c r="E51" s="6"/>
      <c r="F51" s="2"/>
      <c r="G51" s="72" t="s">
        <v>719</v>
      </c>
      <c r="H51" s="9"/>
      <c r="I51" s="9"/>
      <c r="J51" s="9"/>
      <c r="K51" s="103" t="s">
        <v>144</v>
      </c>
      <c r="L51" s="790">
        <v>1000000</v>
      </c>
      <c r="M51" s="783">
        <f t="shared" si="5"/>
        <v>400000</v>
      </c>
      <c r="N51" s="128">
        <v>2025</v>
      </c>
      <c r="O51" s="120">
        <v>2027</v>
      </c>
      <c r="P51" s="20"/>
      <c r="Q51" s="6"/>
      <c r="R51" s="6"/>
      <c r="S51" s="2"/>
      <c r="T51" s="9"/>
      <c r="U51" s="366" t="s">
        <v>153</v>
      </c>
      <c r="V51" s="9"/>
      <c r="W51" s="9"/>
      <c r="X51" s="9"/>
      <c r="Y51" s="20"/>
      <c r="Z51" s="7"/>
    </row>
    <row r="52" spans="1:26" ht="103.2" thickBot="1" x14ac:dyDescent="0.35">
      <c r="A52" s="25">
        <v>44</v>
      </c>
      <c r="B52" s="19"/>
      <c r="C52" s="10"/>
      <c r="D52" s="10"/>
      <c r="E52" s="10"/>
      <c r="F52" s="11"/>
      <c r="G52" s="73" t="s">
        <v>720</v>
      </c>
      <c r="H52" s="12"/>
      <c r="I52" s="12"/>
      <c r="J52" s="12"/>
      <c r="K52" s="73" t="s">
        <v>145</v>
      </c>
      <c r="L52" s="1264">
        <v>3000000</v>
      </c>
      <c r="M52" s="820">
        <f t="shared" si="5"/>
        <v>1200000</v>
      </c>
      <c r="N52" s="766">
        <v>2025</v>
      </c>
      <c r="O52" s="231">
        <v>2027</v>
      </c>
      <c r="P52" s="247"/>
      <c r="Q52" s="107"/>
      <c r="R52" s="107"/>
      <c r="S52" s="108"/>
      <c r="T52" s="25"/>
      <c r="U52" s="25"/>
      <c r="V52" s="25"/>
      <c r="W52" s="25" t="s">
        <v>153</v>
      </c>
      <c r="X52" s="25"/>
      <c r="Y52" s="100"/>
      <c r="Z52" s="367"/>
    </row>
    <row r="53" spans="1:26" ht="42" customHeight="1" thickTop="1" thickBot="1" x14ac:dyDescent="0.35">
      <c r="A53" s="78"/>
      <c r="B53" s="714" t="s">
        <v>8</v>
      </c>
      <c r="C53" s="334" t="s">
        <v>9</v>
      </c>
      <c r="D53" s="334" t="s">
        <v>10</v>
      </c>
      <c r="E53" s="75" t="s">
        <v>11</v>
      </c>
      <c r="F53" s="76" t="s">
        <v>12</v>
      </c>
      <c r="G53" s="216" t="s">
        <v>293</v>
      </c>
      <c r="H53" s="810" t="s">
        <v>294</v>
      </c>
      <c r="I53" s="227" t="s">
        <v>295</v>
      </c>
      <c r="J53" s="301" t="s">
        <v>5</v>
      </c>
      <c r="K53" s="751" t="s">
        <v>6</v>
      </c>
      <c r="L53" s="789" t="s">
        <v>61</v>
      </c>
      <c r="M53" s="77" t="s">
        <v>62</v>
      </c>
      <c r="N53" s="101" t="s">
        <v>63</v>
      </c>
      <c r="O53" s="102" t="s">
        <v>64</v>
      </c>
      <c r="P53" s="101" t="s">
        <v>35</v>
      </c>
      <c r="Q53" s="249" t="s">
        <v>285</v>
      </c>
      <c r="R53" s="811" t="s">
        <v>286</v>
      </c>
      <c r="S53" s="311" t="s">
        <v>287</v>
      </c>
      <c r="T53" s="251" t="s">
        <v>30</v>
      </c>
      <c r="U53" s="251" t="s">
        <v>288</v>
      </c>
      <c r="V53" s="251" t="s">
        <v>289</v>
      </c>
      <c r="W53" s="312" t="s">
        <v>290</v>
      </c>
      <c r="X53" s="313" t="s">
        <v>34</v>
      </c>
      <c r="Y53" s="808" t="s">
        <v>291</v>
      </c>
      <c r="Z53" s="248" t="s">
        <v>292</v>
      </c>
    </row>
    <row r="54" spans="1:26" ht="32.25" customHeight="1" thickTop="1" x14ac:dyDescent="0.3">
      <c r="A54" s="366">
        <v>45</v>
      </c>
      <c r="B54" s="942" t="s">
        <v>148</v>
      </c>
      <c r="C54" s="115" t="s">
        <v>66</v>
      </c>
      <c r="D54" s="21">
        <v>61384828</v>
      </c>
      <c r="E54" s="809">
        <v>102101523</v>
      </c>
      <c r="F54" s="1192">
        <v>600037215</v>
      </c>
      <c r="G54" s="1467" t="s">
        <v>721</v>
      </c>
      <c r="H54" s="371" t="s">
        <v>39</v>
      </c>
      <c r="I54" s="371" t="s">
        <v>40</v>
      </c>
      <c r="J54" s="371" t="s">
        <v>40</v>
      </c>
      <c r="K54" s="753" t="s">
        <v>149</v>
      </c>
      <c r="L54" s="801">
        <v>7000000</v>
      </c>
      <c r="M54" s="1185">
        <f t="shared" ref="M54:M63" si="6">L54*0.4</f>
        <v>2800000</v>
      </c>
      <c r="N54" s="128">
        <v>2025</v>
      </c>
      <c r="O54" s="120">
        <v>2027</v>
      </c>
      <c r="P54" s="1468"/>
      <c r="Q54" s="122"/>
      <c r="R54" s="122"/>
      <c r="S54" s="849"/>
      <c r="T54" s="851"/>
      <c r="U54" s="851"/>
      <c r="V54" s="851"/>
      <c r="W54" s="1351"/>
      <c r="X54" s="851"/>
      <c r="Y54" s="847"/>
      <c r="Z54" s="849"/>
    </row>
    <row r="55" spans="1:26" ht="22.8" x14ac:dyDescent="0.3">
      <c r="A55" s="366">
        <v>46</v>
      </c>
      <c r="B55" s="847"/>
      <c r="C55" s="848"/>
      <c r="D55" s="848"/>
      <c r="E55" s="848"/>
      <c r="G55" s="1361" t="s">
        <v>722</v>
      </c>
      <c r="H55" s="1211"/>
      <c r="I55" s="1211"/>
      <c r="J55" s="1211"/>
      <c r="K55" s="1361" t="s">
        <v>653</v>
      </c>
      <c r="L55" s="1207">
        <v>2000000</v>
      </c>
      <c r="M55" s="1208">
        <f t="shared" si="6"/>
        <v>800000</v>
      </c>
      <c r="N55" s="993">
        <v>2025</v>
      </c>
      <c r="O55" s="994">
        <v>2027</v>
      </c>
      <c r="P55" s="1466"/>
      <c r="Q55" s="1463" t="s">
        <v>153</v>
      </c>
      <c r="R55" s="1463" t="s">
        <v>153</v>
      </c>
      <c r="S55" s="165"/>
      <c r="T55" s="163"/>
      <c r="U55" s="163"/>
      <c r="V55" s="163"/>
      <c r="W55" s="1350"/>
      <c r="X55" s="163"/>
      <c r="Y55" s="728"/>
      <c r="Z55" s="165"/>
    </row>
    <row r="56" spans="1:26" ht="22.8" x14ac:dyDescent="0.3">
      <c r="A56" s="366">
        <v>47</v>
      </c>
      <c r="B56" s="847"/>
      <c r="C56" s="848"/>
      <c r="D56" s="848"/>
      <c r="E56" s="848"/>
      <c r="F56" s="1087"/>
      <c r="G56" s="1361" t="s">
        <v>724</v>
      </c>
      <c r="H56" s="1211"/>
      <c r="I56" s="1211"/>
      <c r="J56" s="1211"/>
      <c r="K56" s="1361" t="s">
        <v>654</v>
      </c>
      <c r="L56" s="1207">
        <v>6000000</v>
      </c>
      <c r="M56" s="1208">
        <f t="shared" si="6"/>
        <v>2400000</v>
      </c>
      <c r="N56" s="993">
        <v>2025</v>
      </c>
      <c r="O56" s="994">
        <v>2027</v>
      </c>
      <c r="P56" s="1443"/>
      <c r="Q56" s="169"/>
      <c r="R56" s="169"/>
      <c r="S56" s="165"/>
      <c r="T56" s="163"/>
      <c r="U56" s="1719"/>
      <c r="V56" s="163"/>
      <c r="W56" s="1350"/>
      <c r="X56" s="163"/>
      <c r="Y56" s="728"/>
      <c r="Z56" s="165"/>
    </row>
    <row r="57" spans="1:26" ht="24" customHeight="1" x14ac:dyDescent="0.3">
      <c r="A57" s="34">
        <v>48</v>
      </c>
      <c r="B57" s="847"/>
      <c r="C57" s="848"/>
      <c r="D57" s="848"/>
      <c r="E57" s="848"/>
      <c r="F57" s="1184"/>
      <c r="G57" s="121" t="s">
        <v>723</v>
      </c>
      <c r="H57" s="1211"/>
      <c r="I57" s="1211"/>
      <c r="J57" s="1211"/>
      <c r="K57" s="1214" t="s">
        <v>150</v>
      </c>
      <c r="L57" s="1207">
        <v>50000000</v>
      </c>
      <c r="M57" s="1208">
        <f>L57*0.4</f>
        <v>20000000</v>
      </c>
      <c r="N57" s="993">
        <v>2025</v>
      </c>
      <c r="O57" s="994">
        <v>2027</v>
      </c>
      <c r="P57" s="141" t="s">
        <v>153</v>
      </c>
      <c r="Q57" s="142"/>
      <c r="R57" s="142"/>
      <c r="S57" s="124" t="s">
        <v>153</v>
      </c>
      <c r="T57" s="372"/>
      <c r="U57" s="773" t="s">
        <v>153</v>
      </c>
      <c r="V57" s="372" t="s">
        <v>153</v>
      </c>
      <c r="W57" s="1415" t="s">
        <v>153</v>
      </c>
      <c r="X57" s="372" t="s">
        <v>153</v>
      </c>
      <c r="Y57" s="140"/>
      <c r="Z57" s="124"/>
    </row>
    <row r="58" spans="1:26" ht="24" customHeight="1" x14ac:dyDescent="0.3">
      <c r="A58" s="34">
        <v>49</v>
      </c>
      <c r="B58" s="728"/>
      <c r="C58" s="169"/>
      <c r="D58" s="169"/>
      <c r="E58" s="169"/>
      <c r="F58" s="1349"/>
      <c r="G58" s="121" t="s">
        <v>695</v>
      </c>
      <c r="H58" s="1211"/>
      <c r="I58" s="1211"/>
      <c r="J58" s="1211"/>
      <c r="K58" s="865" t="s">
        <v>555</v>
      </c>
      <c r="L58" s="1207">
        <v>2000000</v>
      </c>
      <c r="M58" s="1208">
        <f t="shared" si="6"/>
        <v>800000</v>
      </c>
      <c r="N58" s="993">
        <v>2025</v>
      </c>
      <c r="O58" s="994">
        <v>2027</v>
      </c>
      <c r="P58" s="141"/>
      <c r="Q58" s="142"/>
      <c r="R58" s="142" t="s">
        <v>153</v>
      </c>
      <c r="S58" s="124"/>
      <c r="T58" s="372"/>
      <c r="U58" s="773"/>
      <c r="V58" s="372" t="s">
        <v>153</v>
      </c>
      <c r="W58" s="1415" t="s">
        <v>153</v>
      </c>
      <c r="X58" s="372"/>
      <c r="Y58" s="140"/>
      <c r="Z58" s="124"/>
    </row>
    <row r="59" spans="1:26" ht="24" customHeight="1" x14ac:dyDescent="0.3">
      <c r="A59" s="370">
        <v>50</v>
      </c>
      <c r="B59" s="847"/>
      <c r="C59" s="848"/>
      <c r="D59" s="848"/>
      <c r="E59" s="169"/>
      <c r="F59" s="1349"/>
      <c r="G59" s="121" t="s">
        <v>725</v>
      </c>
      <c r="H59" s="1211"/>
      <c r="I59" s="1211"/>
      <c r="J59" s="1211"/>
      <c r="K59" s="865" t="s">
        <v>554</v>
      </c>
      <c r="L59" s="1207">
        <v>1500000</v>
      </c>
      <c r="M59" s="1208">
        <f>L59*0.4</f>
        <v>600000</v>
      </c>
      <c r="N59" s="993">
        <v>2025</v>
      </c>
      <c r="O59" s="994">
        <v>2028</v>
      </c>
      <c r="P59" s="141"/>
      <c r="Q59" s="142" t="s">
        <v>153</v>
      </c>
      <c r="R59" s="142" t="s">
        <v>153</v>
      </c>
      <c r="S59" s="124"/>
      <c r="T59" s="372"/>
      <c r="U59" s="773"/>
      <c r="V59" s="372"/>
      <c r="W59" s="1415"/>
      <c r="X59" s="582"/>
      <c r="Y59" s="143"/>
      <c r="Z59" s="725"/>
    </row>
    <row r="60" spans="1:26" ht="24" customHeight="1" x14ac:dyDescent="0.3">
      <c r="A60" s="34">
        <v>51</v>
      </c>
      <c r="B60" s="847"/>
      <c r="C60" s="848"/>
      <c r="D60" s="848"/>
      <c r="E60" s="169"/>
      <c r="F60" s="1349"/>
      <c r="G60" s="865" t="s">
        <v>726</v>
      </c>
      <c r="H60" s="1211"/>
      <c r="I60" s="1211"/>
      <c r="J60" s="1211"/>
      <c r="K60" s="865" t="s">
        <v>366</v>
      </c>
      <c r="L60" s="1207">
        <v>5000000</v>
      </c>
      <c r="M60" s="1208">
        <f>L60*0.4</f>
        <v>2000000</v>
      </c>
      <c r="N60" s="993">
        <v>2025</v>
      </c>
      <c r="O60" s="994">
        <v>2027</v>
      </c>
      <c r="P60" s="1443"/>
      <c r="Q60" s="169"/>
      <c r="R60" s="169"/>
      <c r="S60" s="165"/>
      <c r="T60" s="163"/>
      <c r="U60" s="1719"/>
      <c r="V60" s="372" t="s">
        <v>153</v>
      </c>
      <c r="W60" s="1415" t="s">
        <v>153</v>
      </c>
      <c r="X60" s="582"/>
      <c r="Y60" s="143"/>
      <c r="Z60" s="725"/>
    </row>
    <row r="61" spans="1:26" ht="37.5" customHeight="1" x14ac:dyDescent="0.3">
      <c r="A61" s="34">
        <v>52</v>
      </c>
      <c r="B61" s="847"/>
      <c r="C61" s="848"/>
      <c r="D61" s="848"/>
      <c r="E61" s="169"/>
      <c r="F61" s="1349"/>
      <c r="G61" s="121" t="s">
        <v>727</v>
      </c>
      <c r="H61" s="1211"/>
      <c r="I61" s="1211"/>
      <c r="J61" s="1211"/>
      <c r="K61" s="865" t="s">
        <v>365</v>
      </c>
      <c r="L61" s="1207">
        <v>1000000</v>
      </c>
      <c r="M61" s="1208">
        <f t="shared" si="6"/>
        <v>400000</v>
      </c>
      <c r="N61" s="993">
        <v>2025</v>
      </c>
      <c r="O61" s="994">
        <v>2027</v>
      </c>
      <c r="P61" s="141"/>
      <c r="Q61" s="142" t="s">
        <v>153</v>
      </c>
      <c r="R61" s="142"/>
      <c r="S61" s="124"/>
      <c r="T61" s="372"/>
      <c r="U61" s="773"/>
      <c r="V61" s="372" t="s">
        <v>153</v>
      </c>
      <c r="W61" s="1415" t="s">
        <v>153</v>
      </c>
      <c r="X61" s="372"/>
      <c r="Y61" s="140"/>
      <c r="Z61" s="124"/>
    </row>
    <row r="62" spans="1:26" ht="63.75" customHeight="1" x14ac:dyDescent="0.3">
      <c r="A62" s="113">
        <v>53</v>
      </c>
      <c r="B62" s="847"/>
      <c r="C62" s="848"/>
      <c r="D62" s="848"/>
      <c r="E62" s="848"/>
      <c r="F62" s="1349"/>
      <c r="G62" s="1280" t="s">
        <v>728</v>
      </c>
      <c r="H62" s="1211"/>
      <c r="I62" s="1211"/>
      <c r="J62" s="1211"/>
      <c r="K62" s="121" t="s">
        <v>655</v>
      </c>
      <c r="L62" s="1207">
        <v>1000000</v>
      </c>
      <c r="M62" s="1208">
        <f t="shared" si="6"/>
        <v>400000</v>
      </c>
      <c r="N62" s="993">
        <v>2025</v>
      </c>
      <c r="O62" s="994">
        <v>2027</v>
      </c>
      <c r="P62" s="141"/>
      <c r="Q62" s="142"/>
      <c r="R62" s="142"/>
      <c r="S62" s="124"/>
      <c r="T62" s="372"/>
      <c r="U62" s="773"/>
      <c r="V62" s="372"/>
      <c r="W62" s="1415"/>
      <c r="X62" s="372"/>
      <c r="Y62" s="140"/>
      <c r="Z62" s="124"/>
    </row>
    <row r="63" spans="1:26" ht="24" customHeight="1" thickBot="1" x14ac:dyDescent="0.35">
      <c r="A63" s="25">
        <v>54</v>
      </c>
      <c r="B63" s="852"/>
      <c r="C63" s="853"/>
      <c r="D63" s="855"/>
      <c r="E63" s="855"/>
      <c r="F63" s="1465"/>
      <c r="G63" s="1464" t="s">
        <v>729</v>
      </c>
      <c r="H63" s="869"/>
      <c r="I63" s="869"/>
      <c r="J63" s="869"/>
      <c r="K63" s="868" t="s">
        <v>556</v>
      </c>
      <c r="L63" s="1469">
        <v>500000</v>
      </c>
      <c r="M63" s="1470">
        <f t="shared" si="6"/>
        <v>200000</v>
      </c>
      <c r="N63" s="1257">
        <v>2025</v>
      </c>
      <c r="O63" s="1261">
        <v>2027</v>
      </c>
      <c r="P63" s="229"/>
      <c r="Q63" s="230"/>
      <c r="R63" s="230"/>
      <c r="S63" s="231"/>
      <c r="T63" s="232"/>
      <c r="U63" s="774"/>
      <c r="V63" s="232"/>
      <c r="W63" s="1455"/>
      <c r="X63" s="232"/>
      <c r="Y63" s="766"/>
      <c r="Z63" s="231"/>
    </row>
    <row r="64" spans="1:26" ht="36" customHeight="1" thickTop="1" thickBot="1" x14ac:dyDescent="0.35">
      <c r="A64" s="78"/>
      <c r="B64" s="715" t="s">
        <v>8</v>
      </c>
      <c r="C64" s="75" t="s">
        <v>9</v>
      </c>
      <c r="D64" s="334" t="s">
        <v>10</v>
      </c>
      <c r="E64" s="75" t="s">
        <v>11</v>
      </c>
      <c r="F64" s="76" t="s">
        <v>12</v>
      </c>
      <c r="G64" s="216" t="s">
        <v>293</v>
      </c>
      <c r="H64" s="810" t="s">
        <v>294</v>
      </c>
      <c r="I64" s="227" t="s">
        <v>295</v>
      </c>
      <c r="J64" s="301" t="s">
        <v>5</v>
      </c>
      <c r="K64" s="751" t="s">
        <v>6</v>
      </c>
      <c r="L64" s="789" t="s">
        <v>61</v>
      </c>
      <c r="M64" s="77" t="s">
        <v>62</v>
      </c>
      <c r="N64" s="101" t="s">
        <v>63</v>
      </c>
      <c r="O64" s="102" t="s">
        <v>64</v>
      </c>
      <c r="P64" s="101" t="s">
        <v>35</v>
      </c>
      <c r="Q64" s="249" t="s">
        <v>285</v>
      </c>
      <c r="R64" s="250" t="s">
        <v>286</v>
      </c>
      <c r="S64" s="311" t="s">
        <v>287</v>
      </c>
      <c r="T64" s="251" t="s">
        <v>30</v>
      </c>
      <c r="U64" s="1718" t="s">
        <v>288</v>
      </c>
      <c r="V64" s="251" t="s">
        <v>289</v>
      </c>
      <c r="W64" s="312" t="s">
        <v>290</v>
      </c>
      <c r="X64" s="313" t="s">
        <v>34</v>
      </c>
      <c r="Y64" s="808" t="s">
        <v>291</v>
      </c>
      <c r="Z64" s="248" t="s">
        <v>292</v>
      </c>
    </row>
    <row r="65" spans="1:26" ht="58.5" customHeight="1" thickTop="1" x14ac:dyDescent="0.3">
      <c r="A65" s="366">
        <v>55</v>
      </c>
      <c r="B65" s="942" t="s">
        <v>151</v>
      </c>
      <c r="C65" s="95" t="s">
        <v>66</v>
      </c>
      <c r="D65" s="98">
        <v>6548733</v>
      </c>
      <c r="E65" s="1487">
        <v>181098733</v>
      </c>
      <c r="F65" s="1488">
        <v>691012636</v>
      </c>
      <c r="G65" s="1234" t="s">
        <v>730</v>
      </c>
      <c r="H65" s="307" t="s">
        <v>39</v>
      </c>
      <c r="I65" s="307" t="s">
        <v>40</v>
      </c>
      <c r="J65" s="307" t="s">
        <v>40</v>
      </c>
      <c r="K65" s="1438" t="s">
        <v>557</v>
      </c>
      <c r="L65" s="1431">
        <v>18000000</v>
      </c>
      <c r="M65" s="1272">
        <f t="shared" ref="M65:M75" si="7">L65*0.4</f>
        <v>7200000</v>
      </c>
      <c r="N65" s="1256">
        <v>2025</v>
      </c>
      <c r="O65" s="1433">
        <v>2027</v>
      </c>
      <c r="P65" s="569"/>
      <c r="Q65" s="35"/>
      <c r="R65" s="6"/>
      <c r="S65" s="1714"/>
      <c r="T65" s="9"/>
      <c r="U65" s="1722"/>
      <c r="V65" s="600" t="s">
        <v>153</v>
      </c>
      <c r="W65" s="600" t="s">
        <v>153</v>
      </c>
      <c r="X65" s="1722"/>
      <c r="Y65" s="20"/>
      <c r="Z65" s="7"/>
    </row>
    <row r="66" spans="1:26" ht="21" customHeight="1" x14ac:dyDescent="0.3">
      <c r="A66" s="366">
        <v>56</v>
      </c>
      <c r="B66" s="20"/>
      <c r="C66" s="6"/>
      <c r="D66" s="6"/>
      <c r="E66" s="6"/>
      <c r="F66" s="1031"/>
      <c r="G66" s="865" t="s">
        <v>731</v>
      </c>
      <c r="H66" s="1145"/>
      <c r="I66" s="1145"/>
      <c r="J66" s="1145"/>
      <c r="K66" s="1438" t="s">
        <v>558</v>
      </c>
      <c r="L66" s="867">
        <v>800000</v>
      </c>
      <c r="M66" s="1213">
        <f t="shared" si="7"/>
        <v>320000</v>
      </c>
      <c r="N66" s="1209">
        <v>2025</v>
      </c>
      <c r="O66" s="1247">
        <v>2027</v>
      </c>
      <c r="P66" s="532"/>
      <c r="Q66" s="37"/>
      <c r="R66" s="1"/>
      <c r="S66" s="38"/>
      <c r="T66" s="3"/>
      <c r="U66" s="3"/>
      <c r="V66" s="34"/>
      <c r="W66" s="3"/>
      <c r="X66" s="3"/>
      <c r="Y66" s="15"/>
      <c r="Z66" s="2"/>
    </row>
    <row r="67" spans="1:26" ht="34.200000000000003" x14ac:dyDescent="0.3">
      <c r="A67" s="366">
        <v>57</v>
      </c>
      <c r="B67" s="20"/>
      <c r="C67" s="6"/>
      <c r="D67" s="6"/>
      <c r="E67" s="6"/>
      <c r="F67" s="1031"/>
      <c r="G67" s="865" t="s">
        <v>732</v>
      </c>
      <c r="H67" s="1145"/>
      <c r="I67" s="1145"/>
      <c r="J67" s="1145"/>
      <c r="K67" s="1438" t="s">
        <v>676</v>
      </c>
      <c r="L67" s="867">
        <v>2500000</v>
      </c>
      <c r="M67" s="1213">
        <f>L67*0.4</f>
        <v>1000000</v>
      </c>
      <c r="N67" s="1209">
        <v>2025</v>
      </c>
      <c r="O67" s="1247">
        <v>2027</v>
      </c>
      <c r="P67" s="532"/>
      <c r="Q67" s="37"/>
      <c r="R67" s="1"/>
      <c r="S67" s="38"/>
      <c r="T67" s="3"/>
      <c r="U67" s="3"/>
      <c r="V67" s="34"/>
      <c r="W67" s="3"/>
      <c r="X67" s="3"/>
      <c r="Y67" s="15"/>
      <c r="Z67" s="2"/>
    </row>
    <row r="68" spans="1:26" ht="34.200000000000003" x14ac:dyDescent="0.3">
      <c r="A68" s="366">
        <v>58</v>
      </c>
      <c r="B68" s="20"/>
      <c r="C68" s="6"/>
      <c r="D68" s="6"/>
      <c r="E68" s="6"/>
      <c r="F68" s="1031"/>
      <c r="G68" s="865" t="s">
        <v>733</v>
      </c>
      <c r="H68" s="1145"/>
      <c r="I68" s="1145"/>
      <c r="J68" s="1145"/>
      <c r="K68" s="1224" t="s">
        <v>559</v>
      </c>
      <c r="L68" s="867">
        <v>4100000</v>
      </c>
      <c r="M68" s="1213">
        <f t="shared" si="7"/>
        <v>1640000</v>
      </c>
      <c r="N68" s="1209">
        <v>2025</v>
      </c>
      <c r="O68" s="1247">
        <v>2027</v>
      </c>
      <c r="P68" s="532"/>
      <c r="Q68" s="37"/>
      <c r="R68" s="1"/>
      <c r="S68" s="38"/>
      <c r="T68" s="3"/>
      <c r="U68" s="3"/>
      <c r="V68" s="34"/>
      <c r="W68" s="3"/>
      <c r="X68" s="3"/>
      <c r="Y68" s="15"/>
      <c r="Z68" s="2"/>
    </row>
    <row r="69" spans="1:26" ht="22.8" x14ac:dyDescent="0.3">
      <c r="A69" s="366">
        <v>59</v>
      </c>
      <c r="B69" s="20"/>
      <c r="C69" s="6"/>
      <c r="D69" s="6"/>
      <c r="E69" s="6"/>
      <c r="F69" s="1031"/>
      <c r="G69" s="865" t="s">
        <v>734</v>
      </c>
      <c r="H69" s="1128"/>
      <c r="I69" s="1128"/>
      <c r="J69" s="1128"/>
      <c r="K69" s="1224" t="s">
        <v>560</v>
      </c>
      <c r="L69" s="867">
        <v>600000</v>
      </c>
      <c r="M69" s="1213">
        <f t="shared" si="7"/>
        <v>240000</v>
      </c>
      <c r="N69" s="1209">
        <v>2025</v>
      </c>
      <c r="O69" s="1247">
        <v>2027</v>
      </c>
      <c r="P69" s="1241"/>
      <c r="Q69" s="327"/>
      <c r="R69" s="327"/>
      <c r="S69" s="725"/>
      <c r="T69" s="582"/>
      <c r="U69" s="582"/>
      <c r="V69" s="582"/>
      <c r="W69" s="582"/>
      <c r="X69" s="582"/>
      <c r="Y69" s="143"/>
      <c r="Z69" s="725"/>
    </row>
    <row r="70" spans="1:26" ht="22.8" x14ac:dyDescent="0.3">
      <c r="A70" s="366">
        <v>60</v>
      </c>
      <c r="B70" s="20"/>
      <c r="C70" s="6"/>
      <c r="D70" s="6"/>
      <c r="E70" s="6"/>
      <c r="F70" s="1031"/>
      <c r="G70" s="1214" t="s">
        <v>735</v>
      </c>
      <c r="H70" s="1145"/>
      <c r="I70" s="1145"/>
      <c r="J70" s="1145"/>
      <c r="K70" s="1223" t="s">
        <v>155</v>
      </c>
      <c r="L70" s="1207">
        <v>1850000</v>
      </c>
      <c r="M70" s="1208">
        <f t="shared" si="7"/>
        <v>740000</v>
      </c>
      <c r="N70" s="1256">
        <v>2025</v>
      </c>
      <c r="O70" s="1433">
        <v>2027</v>
      </c>
      <c r="P70" s="532"/>
      <c r="Q70" s="1"/>
      <c r="R70" s="1"/>
      <c r="S70" s="2"/>
      <c r="T70" s="34" t="s">
        <v>153</v>
      </c>
      <c r="U70" s="3"/>
      <c r="V70" s="3"/>
      <c r="W70" s="3"/>
      <c r="X70" s="3"/>
      <c r="Y70" s="15"/>
      <c r="Z70" s="2"/>
    </row>
    <row r="71" spans="1:26" ht="22.8" x14ac:dyDescent="0.3">
      <c r="A71" s="34">
        <v>61</v>
      </c>
      <c r="B71" s="20"/>
      <c r="C71" s="6"/>
      <c r="D71" s="6"/>
      <c r="E71" s="6"/>
      <c r="F71" s="1031"/>
      <c r="G71" s="1210" t="s">
        <v>736</v>
      </c>
      <c r="H71" s="1430"/>
      <c r="I71" s="1430"/>
      <c r="J71" s="1430"/>
      <c r="K71" s="1479" t="s">
        <v>656</v>
      </c>
      <c r="L71" s="1265">
        <v>1600000</v>
      </c>
      <c r="M71" s="1471">
        <f t="shared" si="7"/>
        <v>640000</v>
      </c>
      <c r="N71" s="1249">
        <v>2025</v>
      </c>
      <c r="O71" s="1483">
        <v>2027</v>
      </c>
      <c r="P71" s="532"/>
      <c r="Q71" s="142"/>
      <c r="R71" s="142"/>
      <c r="S71" s="124"/>
      <c r="T71" s="3"/>
      <c r="U71" s="3"/>
      <c r="V71" s="3"/>
      <c r="W71" s="3"/>
      <c r="X71" s="3"/>
      <c r="Y71" s="15"/>
      <c r="Z71" s="2"/>
    </row>
    <row r="72" spans="1:26" ht="22.8" x14ac:dyDescent="0.3">
      <c r="A72" s="370">
        <v>62</v>
      </c>
      <c r="B72" s="20"/>
      <c r="C72" s="6"/>
      <c r="D72" s="6"/>
      <c r="E72" s="6"/>
      <c r="F72" s="1031"/>
      <c r="G72" s="865" t="s">
        <v>737</v>
      </c>
      <c r="H72" s="1128"/>
      <c r="I72" s="1128"/>
      <c r="J72" s="1128"/>
      <c r="K72" s="1224" t="s">
        <v>561</v>
      </c>
      <c r="L72" s="867">
        <v>1500000</v>
      </c>
      <c r="M72" s="1213">
        <f t="shared" si="7"/>
        <v>600000</v>
      </c>
      <c r="N72" s="1209">
        <v>2025</v>
      </c>
      <c r="O72" s="1247">
        <v>2027</v>
      </c>
      <c r="P72" s="532"/>
      <c r="Q72" s="142"/>
      <c r="R72" s="142"/>
      <c r="S72" s="124"/>
      <c r="T72" s="3"/>
      <c r="U72" s="3"/>
      <c r="V72" s="3"/>
      <c r="W72" s="34" t="s">
        <v>153</v>
      </c>
      <c r="X72" s="3"/>
      <c r="Y72" s="15"/>
      <c r="Z72" s="2"/>
    </row>
    <row r="73" spans="1:26" x14ac:dyDescent="0.3">
      <c r="A73" s="113">
        <v>63</v>
      </c>
      <c r="B73" s="15"/>
      <c r="C73" s="1"/>
      <c r="D73" s="1"/>
      <c r="E73" s="1"/>
      <c r="F73" s="385"/>
      <c r="G73" s="1472" t="s">
        <v>738</v>
      </c>
      <c r="H73" s="1128"/>
      <c r="I73" s="1128"/>
      <c r="J73" s="1128"/>
      <c r="K73" s="1223" t="s">
        <v>158</v>
      </c>
      <c r="L73" s="1207">
        <v>2000000</v>
      </c>
      <c r="M73" s="1208">
        <f t="shared" si="7"/>
        <v>800000</v>
      </c>
      <c r="N73" s="1209">
        <v>2025</v>
      </c>
      <c r="O73" s="1247">
        <v>2027</v>
      </c>
      <c r="P73" s="532"/>
      <c r="Q73" s="142" t="s">
        <v>153</v>
      </c>
      <c r="R73" s="142" t="s">
        <v>153</v>
      </c>
      <c r="S73" s="124" t="s">
        <v>153</v>
      </c>
      <c r="T73" s="3"/>
      <c r="U73" s="3"/>
      <c r="V73" s="3"/>
      <c r="W73" s="3"/>
      <c r="X73" s="3"/>
      <c r="Y73" s="15"/>
      <c r="Z73" s="2"/>
    </row>
    <row r="74" spans="1:26" ht="22.8" x14ac:dyDescent="0.3">
      <c r="A74" s="34">
        <v>64</v>
      </c>
      <c r="B74" s="15"/>
      <c r="C74" s="1"/>
      <c r="D74" s="1"/>
      <c r="E74" s="1"/>
      <c r="F74" s="385"/>
      <c r="G74" s="1362" t="s">
        <v>739</v>
      </c>
      <c r="H74" s="1364"/>
      <c r="I74" s="1364"/>
      <c r="J74" s="1364"/>
      <c r="K74" s="1480" t="s">
        <v>157</v>
      </c>
      <c r="L74" s="1207">
        <v>800000</v>
      </c>
      <c r="M74" s="1208">
        <f t="shared" si="7"/>
        <v>320000</v>
      </c>
      <c r="N74" s="1482">
        <v>2025</v>
      </c>
      <c r="O74" s="1433">
        <v>2026</v>
      </c>
      <c r="P74" s="1411" t="s">
        <v>153</v>
      </c>
      <c r="Q74" s="37" t="s">
        <v>153</v>
      </c>
      <c r="R74" s="1"/>
      <c r="S74" s="2"/>
      <c r="T74" s="34" t="s">
        <v>153</v>
      </c>
      <c r="U74" s="3"/>
      <c r="V74" s="34" t="s">
        <v>153</v>
      </c>
      <c r="W74" s="34" t="s">
        <v>153</v>
      </c>
      <c r="X74" s="3"/>
      <c r="Y74" s="15"/>
      <c r="Z74" s="2"/>
    </row>
    <row r="75" spans="1:26" ht="24" x14ac:dyDescent="0.3">
      <c r="A75" s="34">
        <v>65</v>
      </c>
      <c r="B75" s="577"/>
      <c r="C75" s="344"/>
      <c r="D75" s="344"/>
      <c r="E75" s="344"/>
      <c r="F75" s="385"/>
      <c r="G75" s="1280" t="s">
        <v>740</v>
      </c>
      <c r="H75" s="1364"/>
      <c r="I75" s="1364"/>
      <c r="J75" s="1364"/>
      <c r="K75" s="1524" t="s">
        <v>657</v>
      </c>
      <c r="L75" s="1601">
        <v>2300000</v>
      </c>
      <c r="M75" s="1604">
        <f t="shared" si="7"/>
        <v>920000</v>
      </c>
      <c r="N75" s="1602">
        <v>2025</v>
      </c>
      <c r="O75" s="1603">
        <v>2026</v>
      </c>
      <c r="P75" s="1241"/>
      <c r="Q75" s="327"/>
      <c r="R75" s="327"/>
      <c r="S75" s="725"/>
      <c r="T75" s="582"/>
      <c r="U75" s="582"/>
      <c r="V75" s="582"/>
      <c r="W75" s="582" t="s">
        <v>153</v>
      </c>
      <c r="X75" s="582" t="s">
        <v>153</v>
      </c>
      <c r="Y75" s="143"/>
      <c r="Z75" s="725"/>
    </row>
    <row r="76" spans="1:26" ht="34.200000000000003" x14ac:dyDescent="0.3">
      <c r="A76" s="370">
        <v>66</v>
      </c>
      <c r="B76" s="577"/>
      <c r="C76" s="344"/>
      <c r="D76" s="344"/>
      <c r="E76" s="344"/>
      <c r="F76" s="1190" t="s">
        <v>524</v>
      </c>
      <c r="G76" s="1473" t="s">
        <v>367</v>
      </c>
      <c r="H76" s="1474"/>
      <c r="I76" s="1474"/>
      <c r="J76" s="1474"/>
      <c r="K76" s="1481" t="s">
        <v>152</v>
      </c>
      <c r="L76" s="1475">
        <v>600000</v>
      </c>
      <c r="M76" s="1476">
        <f t="shared" ref="M76:M78" si="8">L76*0.4</f>
        <v>240000</v>
      </c>
      <c r="N76" s="1754">
        <v>2023</v>
      </c>
      <c r="O76" s="1755">
        <v>2023</v>
      </c>
      <c r="P76" s="1485" t="s">
        <v>153</v>
      </c>
      <c r="Q76" s="1382" t="s">
        <v>153</v>
      </c>
      <c r="R76" s="1382" t="s">
        <v>153</v>
      </c>
      <c r="S76" s="1715" t="s">
        <v>153</v>
      </c>
      <c r="T76" s="705"/>
      <c r="U76" s="705"/>
      <c r="V76" s="705"/>
      <c r="W76" s="705"/>
      <c r="X76" s="1729" t="s">
        <v>153</v>
      </c>
      <c r="Y76" s="1711"/>
      <c r="Z76" s="1486"/>
    </row>
    <row r="77" spans="1:26" ht="34.200000000000003" x14ac:dyDescent="0.3">
      <c r="A77" s="34">
        <v>67</v>
      </c>
      <c r="B77" s="15"/>
      <c r="C77" s="1"/>
      <c r="D77" s="1"/>
      <c r="E77" s="1"/>
      <c r="F77" s="1478" t="s">
        <v>524</v>
      </c>
      <c r="G77" s="1371" t="s">
        <v>368</v>
      </c>
      <c r="H77" s="1477"/>
      <c r="I77" s="1477"/>
      <c r="J77" s="1477"/>
      <c r="K77" s="1403" t="s">
        <v>154</v>
      </c>
      <c r="L77" s="1372">
        <v>500000</v>
      </c>
      <c r="M77" s="1373">
        <f t="shared" si="8"/>
        <v>200000</v>
      </c>
      <c r="N77" s="1759">
        <v>2024</v>
      </c>
      <c r="O77" s="1760">
        <v>2024</v>
      </c>
      <c r="P77" s="939"/>
      <c r="Q77" s="1484"/>
      <c r="R77" s="1484"/>
      <c r="S77" s="1715" t="s">
        <v>153</v>
      </c>
      <c r="T77" s="705"/>
      <c r="U77" s="705"/>
      <c r="V77" s="705"/>
      <c r="W77" s="705"/>
      <c r="X77" s="705"/>
      <c r="Y77" s="1711"/>
      <c r="Z77" s="1486"/>
    </row>
    <row r="78" spans="1:26" ht="46.2" thickBot="1" x14ac:dyDescent="0.35">
      <c r="A78" s="25">
        <v>68</v>
      </c>
      <c r="B78" s="561"/>
      <c r="C78" s="18"/>
      <c r="D78" s="18"/>
      <c r="E78" s="10"/>
      <c r="F78" s="1195" t="s">
        <v>524</v>
      </c>
      <c r="G78" s="893" t="s">
        <v>369</v>
      </c>
      <c r="H78" s="12"/>
      <c r="I78" s="12"/>
      <c r="J78" s="12"/>
      <c r="K78" s="1405" t="s">
        <v>156</v>
      </c>
      <c r="L78" s="1489">
        <v>1000000</v>
      </c>
      <c r="M78" s="1199">
        <f t="shared" si="8"/>
        <v>400000</v>
      </c>
      <c r="N78" s="1761">
        <v>2024</v>
      </c>
      <c r="O78" s="1762">
        <v>2025</v>
      </c>
      <c r="P78" s="1490"/>
      <c r="Q78" s="1491" t="s">
        <v>153</v>
      </c>
      <c r="R78" s="1492"/>
      <c r="S78" s="1716" t="s">
        <v>153</v>
      </c>
      <c r="T78" s="496"/>
      <c r="U78" s="496"/>
      <c r="V78" s="1726" t="s">
        <v>153</v>
      </c>
      <c r="W78" s="496"/>
      <c r="X78" s="496"/>
      <c r="Y78" s="1712"/>
      <c r="Z78" s="1493"/>
    </row>
    <row r="79" spans="1:26" ht="26.25" customHeight="1" thickTop="1" thickBot="1" x14ac:dyDescent="0.35">
      <c r="A79" s="253"/>
      <c r="B79" s="714" t="s">
        <v>8</v>
      </c>
      <c r="C79" s="334" t="s">
        <v>9</v>
      </c>
      <c r="D79" s="334" t="s">
        <v>10</v>
      </c>
      <c r="E79" s="334" t="s">
        <v>11</v>
      </c>
      <c r="F79" s="392" t="s">
        <v>12</v>
      </c>
      <c r="G79" s="216" t="s">
        <v>293</v>
      </c>
      <c r="H79" s="810" t="s">
        <v>294</v>
      </c>
      <c r="I79" s="227" t="s">
        <v>295</v>
      </c>
      <c r="J79" s="301" t="s">
        <v>5</v>
      </c>
      <c r="K79" s="751" t="s">
        <v>6</v>
      </c>
      <c r="L79" s="789" t="s">
        <v>61</v>
      </c>
      <c r="M79" s="77" t="s">
        <v>62</v>
      </c>
      <c r="N79" s="101" t="s">
        <v>63</v>
      </c>
      <c r="O79" s="102" t="s">
        <v>64</v>
      </c>
      <c r="P79" s="1242" t="s">
        <v>35</v>
      </c>
      <c r="Q79" s="209" t="s">
        <v>285</v>
      </c>
      <c r="R79" s="210" t="s">
        <v>286</v>
      </c>
      <c r="S79" s="211" t="s">
        <v>287</v>
      </c>
      <c r="T79" s="212" t="s">
        <v>30</v>
      </c>
      <c r="U79" s="212" t="s">
        <v>288</v>
      </c>
      <c r="V79" s="212" t="s">
        <v>289</v>
      </c>
      <c r="W79" s="213" t="s">
        <v>290</v>
      </c>
      <c r="X79" s="1727" t="s">
        <v>34</v>
      </c>
      <c r="Y79" s="776" t="s">
        <v>291</v>
      </c>
      <c r="Z79" s="215" t="s">
        <v>292</v>
      </c>
    </row>
    <row r="80" spans="1:26" ht="34.799999999999997" thickTop="1" x14ac:dyDescent="0.3">
      <c r="A80" s="366">
        <v>69</v>
      </c>
      <c r="B80" s="942" t="s">
        <v>159</v>
      </c>
      <c r="C80" s="95" t="s">
        <v>66</v>
      </c>
      <c r="D80" s="16">
        <v>61386201</v>
      </c>
      <c r="E80" s="32">
        <v>102101388</v>
      </c>
      <c r="F80" s="1189">
        <v>600037177</v>
      </c>
      <c r="G80" s="750" t="s">
        <v>741</v>
      </c>
      <c r="H80" s="371" t="s">
        <v>39</v>
      </c>
      <c r="I80" s="371" t="s">
        <v>40</v>
      </c>
      <c r="J80" s="371" t="s">
        <v>40</v>
      </c>
      <c r="K80" s="1225" t="s">
        <v>165</v>
      </c>
      <c r="L80" s="801">
        <v>1750000</v>
      </c>
      <c r="M80" s="1185">
        <f t="shared" ref="M80:M86" si="9">L80*0.4</f>
        <v>700000</v>
      </c>
      <c r="N80" s="128">
        <v>2025</v>
      </c>
      <c r="O80" s="1357">
        <v>2027</v>
      </c>
      <c r="P80" s="1347"/>
      <c r="Q80" s="1348"/>
      <c r="R80" s="1348"/>
      <c r="S80" s="1263"/>
      <c r="T80" s="1720"/>
      <c r="U80" s="1720"/>
      <c r="V80" s="851"/>
      <c r="W80" s="851"/>
      <c r="X80" s="1728"/>
      <c r="Y80" s="847"/>
      <c r="Z80" s="849"/>
    </row>
    <row r="81" spans="1:27" ht="34.200000000000003" x14ac:dyDescent="0.3">
      <c r="A81" s="366">
        <v>70</v>
      </c>
      <c r="B81" s="716"/>
      <c r="C81" s="115"/>
      <c r="D81" s="21"/>
      <c r="E81" s="809"/>
      <c r="F81" s="1192"/>
      <c r="G81" s="865" t="s">
        <v>742</v>
      </c>
      <c r="H81" s="1205"/>
      <c r="I81" s="1205"/>
      <c r="J81" s="1205"/>
      <c r="K81" s="1436" t="s">
        <v>162</v>
      </c>
      <c r="L81" s="867">
        <v>11100000</v>
      </c>
      <c r="M81" s="1213">
        <f t="shared" si="9"/>
        <v>4440000</v>
      </c>
      <c r="N81" s="875">
        <v>2025</v>
      </c>
      <c r="O81" s="1433">
        <v>2027</v>
      </c>
      <c r="P81" s="1442"/>
      <c r="Q81" s="1026"/>
      <c r="R81" s="1026"/>
      <c r="S81" s="1412"/>
      <c r="T81" s="1211"/>
      <c r="U81" s="1211"/>
      <c r="V81" s="1248" t="s">
        <v>153</v>
      </c>
      <c r="W81" s="1211" t="s">
        <v>153</v>
      </c>
      <c r="X81" s="163"/>
      <c r="Y81" s="728"/>
      <c r="Z81" s="165"/>
    </row>
    <row r="82" spans="1:27" ht="22.8" x14ac:dyDescent="0.3">
      <c r="A82" s="366">
        <v>71</v>
      </c>
      <c r="B82" s="716"/>
      <c r="C82" s="115"/>
      <c r="D82" s="21"/>
      <c r="E82" s="809"/>
      <c r="F82" s="1192"/>
      <c r="G82" s="72" t="s">
        <v>743</v>
      </c>
      <c r="H82" s="851"/>
      <c r="I82" s="851"/>
      <c r="J82" s="851"/>
      <c r="K82" s="1401" t="s">
        <v>164</v>
      </c>
      <c r="L82" s="786">
        <v>2500000</v>
      </c>
      <c r="M82" s="386">
        <f t="shared" si="9"/>
        <v>1000000</v>
      </c>
      <c r="N82" s="128">
        <v>2025</v>
      </c>
      <c r="O82" s="1357">
        <v>2027</v>
      </c>
      <c r="P82" s="1442"/>
      <c r="Q82" s="1026"/>
      <c r="R82" s="1026"/>
      <c r="S82" s="1412"/>
      <c r="T82" s="1211"/>
      <c r="U82" s="1211"/>
      <c r="V82" s="1248"/>
      <c r="W82" s="1211"/>
      <c r="X82" s="163"/>
      <c r="Y82" s="728"/>
      <c r="Z82" s="165"/>
    </row>
    <row r="83" spans="1:27" ht="34.200000000000003" x14ac:dyDescent="0.3">
      <c r="A83" s="366">
        <v>72</v>
      </c>
      <c r="B83" s="716"/>
      <c r="C83" s="115"/>
      <c r="D83" s="21"/>
      <c r="E83" s="809"/>
      <c r="F83" s="1192"/>
      <c r="G83" s="103" t="s">
        <v>160</v>
      </c>
      <c r="H83" s="371"/>
      <c r="I83" s="371"/>
      <c r="J83" s="371"/>
      <c r="K83" s="1222" t="s">
        <v>161</v>
      </c>
      <c r="L83" s="786">
        <v>150000</v>
      </c>
      <c r="M83" s="386">
        <f t="shared" si="9"/>
        <v>60000</v>
      </c>
      <c r="N83" s="128">
        <v>2025</v>
      </c>
      <c r="O83" s="1357">
        <v>2028</v>
      </c>
      <c r="P83" s="1443"/>
      <c r="Q83" s="169"/>
      <c r="R83" s="169"/>
      <c r="S83" s="165"/>
      <c r="T83" s="163"/>
      <c r="U83" s="372" t="s">
        <v>153</v>
      </c>
      <c r="V83" s="163"/>
      <c r="W83" s="163"/>
      <c r="X83" s="163"/>
      <c r="Y83" s="728"/>
      <c r="Z83" s="165"/>
    </row>
    <row r="84" spans="1:27" x14ac:dyDescent="0.3">
      <c r="A84" s="366">
        <v>73</v>
      </c>
      <c r="B84" s="716"/>
      <c r="C84" s="115"/>
      <c r="D84" s="21"/>
      <c r="E84" s="809"/>
      <c r="F84" s="1192"/>
      <c r="G84" s="1362" t="s">
        <v>744</v>
      </c>
      <c r="H84" s="1205"/>
      <c r="I84" s="1205"/>
      <c r="J84" s="1211"/>
      <c r="K84" s="1437" t="s">
        <v>562</v>
      </c>
      <c r="L84" s="1207">
        <v>4300000</v>
      </c>
      <c r="M84" s="1208">
        <f t="shared" si="9"/>
        <v>1720000</v>
      </c>
      <c r="N84" s="875">
        <v>2025</v>
      </c>
      <c r="O84" s="1433">
        <v>2027</v>
      </c>
      <c r="P84" s="1256"/>
      <c r="Q84" s="878"/>
      <c r="R84" s="1215"/>
      <c r="S84" s="994"/>
      <c r="T84" s="1248"/>
      <c r="U84" s="1248"/>
      <c r="V84" s="1248"/>
      <c r="W84" s="1248" t="s">
        <v>153</v>
      </c>
      <c r="X84" s="163"/>
      <c r="Y84" s="728"/>
      <c r="Z84" s="165"/>
    </row>
    <row r="85" spans="1:27" s="308" customFormat="1" ht="34.200000000000003" x14ac:dyDescent="0.3">
      <c r="A85" s="302">
        <v>74</v>
      </c>
      <c r="B85" s="716"/>
      <c r="C85" s="303"/>
      <c r="D85" s="304"/>
      <c r="E85" s="305"/>
      <c r="F85" s="1434"/>
      <c r="G85" s="865" t="s">
        <v>745</v>
      </c>
      <c r="H85" s="1205"/>
      <c r="I85" s="1205"/>
      <c r="J85" s="1205"/>
      <c r="K85" s="1438" t="s">
        <v>563</v>
      </c>
      <c r="L85" s="1207">
        <v>650000</v>
      </c>
      <c r="M85" s="1208">
        <f t="shared" si="9"/>
        <v>260000</v>
      </c>
      <c r="N85" s="875">
        <v>2025</v>
      </c>
      <c r="O85" s="1433">
        <v>2027</v>
      </c>
      <c r="P85" s="1253"/>
      <c r="Q85" s="1254"/>
      <c r="R85" s="1254"/>
      <c r="S85" s="1255"/>
      <c r="T85" s="1364"/>
      <c r="U85" s="1364"/>
      <c r="V85" s="1364"/>
      <c r="W85" s="1364" t="s">
        <v>153</v>
      </c>
      <c r="X85" s="1364"/>
      <c r="Y85" s="1713"/>
      <c r="Z85" s="1412"/>
    </row>
    <row r="86" spans="1:27" ht="24" x14ac:dyDescent="0.3">
      <c r="A86" s="366">
        <v>75</v>
      </c>
      <c r="B86" s="20"/>
      <c r="C86" s="6"/>
      <c r="D86" s="6"/>
      <c r="E86" s="6"/>
      <c r="F86" s="1031"/>
      <c r="G86" s="306" t="s">
        <v>746</v>
      </c>
      <c r="H86" s="307"/>
      <c r="I86" s="307"/>
      <c r="J86" s="307"/>
      <c r="K86" s="1439" t="s">
        <v>308</v>
      </c>
      <c r="L86" s="786">
        <v>85000000</v>
      </c>
      <c r="M86" s="386">
        <f t="shared" si="9"/>
        <v>34000000</v>
      </c>
      <c r="N86" s="875">
        <v>2025</v>
      </c>
      <c r="O86" s="1433">
        <v>2027</v>
      </c>
      <c r="P86" s="1209" t="s">
        <v>153</v>
      </c>
      <c r="Q86" s="1215" t="s">
        <v>153</v>
      </c>
      <c r="R86" s="1215"/>
      <c r="S86" s="994" t="s">
        <v>153</v>
      </c>
      <c r="T86" s="1248"/>
      <c r="U86" s="1248"/>
      <c r="V86" s="1248" t="s">
        <v>153</v>
      </c>
      <c r="W86" s="1248"/>
      <c r="X86" s="1248" t="s">
        <v>153</v>
      </c>
      <c r="Y86" s="1713"/>
      <c r="Z86" s="1412"/>
    </row>
    <row r="87" spans="1:27" ht="23.4" thickBot="1" x14ac:dyDescent="0.35">
      <c r="A87" s="366">
        <v>76</v>
      </c>
      <c r="B87" s="20"/>
      <c r="C87" s="6"/>
      <c r="D87" s="6"/>
      <c r="E87" s="6"/>
      <c r="F87" s="1031"/>
      <c r="G87" s="1605" t="s">
        <v>747</v>
      </c>
      <c r="H87" s="869"/>
      <c r="I87" s="869"/>
      <c r="J87" s="869"/>
      <c r="K87" s="1606" t="s">
        <v>163</v>
      </c>
      <c r="L87" s="1440">
        <v>12550000</v>
      </c>
      <c r="M87" s="1441">
        <f t="shared" ref="M87" si="10">L87*0.4</f>
        <v>5020000</v>
      </c>
      <c r="N87" s="875">
        <v>2025</v>
      </c>
      <c r="O87" s="1433">
        <v>2027</v>
      </c>
      <c r="P87" s="1259"/>
      <c r="Q87" s="1260"/>
      <c r="R87" s="1260"/>
      <c r="S87" s="1261"/>
      <c r="T87" s="1262"/>
      <c r="U87" s="1262"/>
      <c r="V87" s="1262"/>
      <c r="W87" s="1262" t="s">
        <v>153</v>
      </c>
      <c r="X87" s="1262"/>
      <c r="Y87" s="766"/>
      <c r="Z87" s="856"/>
    </row>
    <row r="88" spans="1:27" ht="26.25" customHeight="1" thickTop="1" thickBot="1" x14ac:dyDescent="0.35">
      <c r="A88" s="253"/>
      <c r="B88" s="715" t="s">
        <v>8</v>
      </c>
      <c r="C88" s="75" t="s">
        <v>9</v>
      </c>
      <c r="D88" s="75" t="s">
        <v>10</v>
      </c>
      <c r="E88" s="75" t="s">
        <v>11</v>
      </c>
      <c r="F88" s="76" t="s">
        <v>12</v>
      </c>
      <c r="G88" s="335" t="s">
        <v>293</v>
      </c>
      <c r="H88" s="735" t="s">
        <v>294</v>
      </c>
      <c r="I88" s="218" t="s">
        <v>295</v>
      </c>
      <c r="J88" s="217" t="s">
        <v>5</v>
      </c>
      <c r="K88" s="749" t="s">
        <v>6</v>
      </c>
      <c r="L88" s="787" t="s">
        <v>61</v>
      </c>
      <c r="M88" s="402" t="s">
        <v>62</v>
      </c>
      <c r="N88" s="101" t="s">
        <v>63</v>
      </c>
      <c r="O88" s="102" t="s">
        <v>64</v>
      </c>
      <c r="P88" s="1447" t="s">
        <v>35</v>
      </c>
      <c r="Q88" s="209" t="s">
        <v>285</v>
      </c>
      <c r="R88" s="210" t="s">
        <v>286</v>
      </c>
      <c r="S88" s="211" t="s">
        <v>287</v>
      </c>
      <c r="T88" s="212" t="s">
        <v>30</v>
      </c>
      <c r="U88" s="212" t="s">
        <v>288</v>
      </c>
      <c r="V88" s="212" t="s">
        <v>289</v>
      </c>
      <c r="W88" s="213" t="s">
        <v>290</v>
      </c>
      <c r="X88" s="214" t="s">
        <v>34</v>
      </c>
      <c r="Y88" s="776" t="s">
        <v>291</v>
      </c>
      <c r="Z88" s="215" t="s">
        <v>292</v>
      </c>
    </row>
    <row r="89" spans="1:27" ht="72.599999999999994" thickTop="1" x14ac:dyDescent="0.3">
      <c r="A89" s="366">
        <v>77</v>
      </c>
      <c r="B89" s="942" t="s">
        <v>665</v>
      </c>
      <c r="C89" s="95" t="s">
        <v>66</v>
      </c>
      <c r="D89" s="16">
        <v>4813402</v>
      </c>
      <c r="E89" s="809">
        <v>102101337</v>
      </c>
      <c r="F89" s="1192">
        <v>600005399</v>
      </c>
      <c r="G89" s="103" t="s">
        <v>748</v>
      </c>
      <c r="H89" s="1193" t="s">
        <v>39</v>
      </c>
      <c r="I89" s="371" t="s">
        <v>40</v>
      </c>
      <c r="J89" s="1193" t="s">
        <v>40</v>
      </c>
      <c r="K89" s="103" t="s">
        <v>166</v>
      </c>
      <c r="L89" s="1353">
        <v>1950000</v>
      </c>
      <c r="M89" s="1185">
        <f t="shared" ref="M89" si="11">L89*0.4</f>
        <v>780000</v>
      </c>
      <c r="N89" s="128">
        <v>2025</v>
      </c>
      <c r="O89" s="1357">
        <v>2027</v>
      </c>
      <c r="P89" s="118" t="s">
        <v>153</v>
      </c>
      <c r="Q89" s="122"/>
      <c r="R89" s="122"/>
      <c r="S89" s="120" t="s">
        <v>153</v>
      </c>
      <c r="T89" s="123"/>
      <c r="U89" s="1723"/>
      <c r="V89" s="123"/>
      <c r="W89" s="1723"/>
      <c r="X89" s="1723"/>
      <c r="Y89" s="128" t="s">
        <v>167</v>
      </c>
      <c r="Z89" s="120" t="s">
        <v>168</v>
      </c>
    </row>
    <row r="90" spans="1:27" ht="22.5" customHeight="1" x14ac:dyDescent="0.3">
      <c r="A90" s="366">
        <v>78</v>
      </c>
      <c r="B90" s="716"/>
      <c r="C90" s="115"/>
      <c r="D90" s="21"/>
      <c r="E90" s="809"/>
      <c r="F90" s="1192"/>
      <c r="G90" s="72" t="s">
        <v>717</v>
      </c>
      <c r="H90" s="1188"/>
      <c r="I90" s="851"/>
      <c r="J90" s="1187"/>
      <c r="K90" s="103" t="s">
        <v>353</v>
      </c>
      <c r="L90" s="1352">
        <v>2500000</v>
      </c>
      <c r="M90" s="386">
        <f t="shared" ref="M90:M102" si="12">L90*0.4</f>
        <v>1000000</v>
      </c>
      <c r="N90" s="140">
        <v>2025</v>
      </c>
      <c r="O90" s="1238">
        <v>2027</v>
      </c>
      <c r="P90" s="141" t="s">
        <v>153</v>
      </c>
      <c r="Q90" s="142"/>
      <c r="R90" s="142"/>
      <c r="S90" s="124" t="s">
        <v>153</v>
      </c>
      <c r="T90" s="372"/>
      <c r="U90" s="372"/>
      <c r="V90" s="372"/>
      <c r="W90" s="372"/>
      <c r="X90" s="372"/>
      <c r="Y90" s="140" t="s">
        <v>167</v>
      </c>
      <c r="Z90" s="124" t="s">
        <v>168</v>
      </c>
    </row>
    <row r="91" spans="1:27" ht="33" customHeight="1" x14ac:dyDescent="0.3">
      <c r="A91" s="366">
        <v>79</v>
      </c>
      <c r="B91" s="716"/>
      <c r="C91" s="115"/>
      <c r="D91" s="21"/>
      <c r="E91" s="809"/>
      <c r="F91" s="1192"/>
      <c r="G91" s="865" t="s">
        <v>750</v>
      </c>
      <c r="H91" s="1206"/>
      <c r="I91" s="1205"/>
      <c r="J91" s="1206"/>
      <c r="K91" s="1361" t="s">
        <v>564</v>
      </c>
      <c r="L91" s="1305">
        <v>500000</v>
      </c>
      <c r="M91" s="1208">
        <f t="shared" si="12"/>
        <v>200000</v>
      </c>
      <c r="N91" s="993">
        <v>2025</v>
      </c>
      <c r="O91" s="1247">
        <v>2027</v>
      </c>
      <c r="P91" s="1209"/>
      <c r="Q91" s="1215"/>
      <c r="R91" s="1215"/>
      <c r="S91" s="994"/>
      <c r="T91" s="1248"/>
      <c r="U91" s="1248"/>
      <c r="V91" s="1248"/>
      <c r="W91" s="1248"/>
      <c r="X91" s="1248"/>
      <c r="Y91" s="993"/>
      <c r="Z91" s="994"/>
      <c r="AA91" s="308"/>
    </row>
    <row r="92" spans="1:27" ht="57" x14ac:dyDescent="0.3">
      <c r="A92" s="366">
        <v>80</v>
      </c>
      <c r="B92" s="847"/>
      <c r="C92" s="848"/>
      <c r="D92" s="848"/>
      <c r="E92" s="848"/>
      <c r="F92" s="1184"/>
      <c r="G92" s="1214" t="s">
        <v>751</v>
      </c>
      <c r="H92" s="1206"/>
      <c r="I92" s="1205"/>
      <c r="J92" s="1206"/>
      <c r="K92" s="1214" t="s">
        <v>354</v>
      </c>
      <c r="L92" s="1305">
        <v>1950000</v>
      </c>
      <c r="M92" s="1208">
        <f t="shared" si="12"/>
        <v>780000</v>
      </c>
      <c r="N92" s="993">
        <v>2025</v>
      </c>
      <c r="O92" s="1247">
        <v>2027</v>
      </c>
      <c r="P92" s="1209"/>
      <c r="Q92" s="1215"/>
      <c r="R92" s="1215"/>
      <c r="S92" s="994"/>
      <c r="T92" s="1248"/>
      <c r="U92" s="1248"/>
      <c r="V92" s="1248" t="s">
        <v>153</v>
      </c>
      <c r="W92" s="1248" t="s">
        <v>153</v>
      </c>
      <c r="X92" s="1248"/>
      <c r="Y92" s="993" t="s">
        <v>167</v>
      </c>
      <c r="Z92" s="994" t="s">
        <v>168</v>
      </c>
      <c r="AA92" s="308"/>
    </row>
    <row r="93" spans="1:27" ht="34.200000000000003" x14ac:dyDescent="0.3">
      <c r="A93" s="366">
        <v>81</v>
      </c>
      <c r="B93" s="847"/>
      <c r="C93" s="848"/>
      <c r="D93" s="848"/>
      <c r="E93" s="848"/>
      <c r="F93" s="1184"/>
      <c r="G93" s="1214" t="s">
        <v>752</v>
      </c>
      <c r="H93" s="1206"/>
      <c r="I93" s="1205"/>
      <c r="J93" s="1206"/>
      <c r="K93" s="1214" t="s">
        <v>171</v>
      </c>
      <c r="L93" s="1305">
        <v>2460000</v>
      </c>
      <c r="M93" s="1208">
        <f t="shared" si="12"/>
        <v>984000</v>
      </c>
      <c r="N93" s="993">
        <v>2025</v>
      </c>
      <c r="O93" s="1247">
        <v>2027</v>
      </c>
      <c r="P93" s="1209"/>
      <c r="Q93" s="1215"/>
      <c r="R93" s="1215"/>
      <c r="S93" s="994"/>
      <c r="T93" s="1248"/>
      <c r="U93" s="1248"/>
      <c r="V93" s="1248" t="s">
        <v>153</v>
      </c>
      <c r="W93" s="1248" t="s">
        <v>153</v>
      </c>
      <c r="X93" s="1248"/>
      <c r="Y93" s="993" t="s">
        <v>167</v>
      </c>
      <c r="Z93" s="994" t="s">
        <v>168</v>
      </c>
      <c r="AA93" s="308"/>
    </row>
    <row r="94" spans="1:27" ht="22.8" x14ac:dyDescent="0.3">
      <c r="A94" s="366">
        <v>82</v>
      </c>
      <c r="B94" s="847"/>
      <c r="C94" s="848"/>
      <c r="D94" s="848"/>
      <c r="E94" s="848"/>
      <c r="F94" s="725"/>
      <c r="G94" s="1223" t="s">
        <v>753</v>
      </c>
      <c r="H94" s="1211"/>
      <c r="I94" s="1211"/>
      <c r="J94" s="1212"/>
      <c r="K94" s="1361" t="s">
        <v>566</v>
      </c>
      <c r="L94" s="1305">
        <v>12000000</v>
      </c>
      <c r="M94" s="1208">
        <f t="shared" si="12"/>
        <v>4800000</v>
      </c>
      <c r="N94" s="993">
        <v>2025</v>
      </c>
      <c r="O94" s="1247">
        <v>2027</v>
      </c>
      <c r="P94" s="1209"/>
      <c r="Q94" s="1215"/>
      <c r="R94" s="1215"/>
      <c r="S94" s="994"/>
      <c r="T94" s="1248"/>
      <c r="U94" s="1248"/>
      <c r="V94" s="1248"/>
      <c r="W94" s="1248"/>
      <c r="X94" s="1248"/>
      <c r="Y94" s="993"/>
      <c r="Z94" s="994"/>
      <c r="AA94" s="308"/>
    </row>
    <row r="95" spans="1:27" ht="22.8" x14ac:dyDescent="0.3">
      <c r="A95" s="366">
        <v>83</v>
      </c>
      <c r="B95" s="847"/>
      <c r="C95" s="848"/>
      <c r="D95" s="848"/>
      <c r="E95" s="848"/>
      <c r="F95" s="1184"/>
      <c r="G95" s="1214" t="s">
        <v>754</v>
      </c>
      <c r="H95" s="1206"/>
      <c r="I95" s="1205"/>
      <c r="J95" s="1212"/>
      <c r="K95" s="1214" t="s">
        <v>172</v>
      </c>
      <c r="L95" s="1305">
        <v>4200000</v>
      </c>
      <c r="M95" s="1208">
        <f t="shared" si="12"/>
        <v>1680000</v>
      </c>
      <c r="N95" s="993">
        <v>2025</v>
      </c>
      <c r="O95" s="1247">
        <v>2027</v>
      </c>
      <c r="P95" s="1209"/>
      <c r="Q95" s="1215"/>
      <c r="R95" s="1215"/>
      <c r="S95" s="994"/>
      <c r="T95" s="1248"/>
      <c r="U95" s="1248"/>
      <c r="V95" s="1248" t="s">
        <v>153</v>
      </c>
      <c r="W95" s="1248" t="s">
        <v>153</v>
      </c>
      <c r="X95" s="1248"/>
      <c r="Y95" s="993" t="s">
        <v>167</v>
      </c>
      <c r="Z95" s="994" t="s">
        <v>168</v>
      </c>
      <c r="AA95" s="308"/>
    </row>
    <row r="96" spans="1:27" ht="34.200000000000003" x14ac:dyDescent="0.3">
      <c r="A96" s="366">
        <v>84</v>
      </c>
      <c r="B96" s="847"/>
      <c r="C96" s="848"/>
      <c r="D96" s="848"/>
      <c r="E96" s="848"/>
      <c r="F96" s="1184"/>
      <c r="G96" s="865" t="s">
        <v>755</v>
      </c>
      <c r="H96" s="1206"/>
      <c r="I96" s="1205"/>
      <c r="J96" s="1206"/>
      <c r="K96" s="1214" t="s">
        <v>565</v>
      </c>
      <c r="L96" s="1305">
        <v>700000</v>
      </c>
      <c r="M96" s="1208">
        <f t="shared" si="12"/>
        <v>280000</v>
      </c>
      <c r="N96" s="993">
        <v>2025</v>
      </c>
      <c r="O96" s="1247">
        <v>2027</v>
      </c>
      <c r="P96" s="1209"/>
      <c r="Q96" s="1215"/>
      <c r="R96" s="1215"/>
      <c r="S96" s="994"/>
      <c r="T96" s="1248"/>
      <c r="U96" s="1248"/>
      <c r="V96" s="1248"/>
      <c r="W96" s="1248"/>
      <c r="X96" s="1248"/>
      <c r="Y96" s="993"/>
      <c r="Z96" s="994"/>
      <c r="AA96" s="308"/>
    </row>
    <row r="97" spans="1:27" ht="22.8" x14ac:dyDescent="0.3">
      <c r="A97" s="366">
        <v>85</v>
      </c>
      <c r="B97" s="847"/>
      <c r="C97" s="848"/>
      <c r="D97" s="848"/>
      <c r="E97" s="848"/>
      <c r="F97" s="1184"/>
      <c r="G97" s="1362" t="s">
        <v>756</v>
      </c>
      <c r="H97" s="1206"/>
      <c r="I97" s="1205"/>
      <c r="J97" s="1206"/>
      <c r="K97" s="1214" t="s">
        <v>169</v>
      </c>
      <c r="L97" s="1305">
        <v>5000000</v>
      </c>
      <c r="M97" s="1208">
        <f t="shared" si="12"/>
        <v>2000000</v>
      </c>
      <c r="N97" s="993">
        <v>2025</v>
      </c>
      <c r="O97" s="1247">
        <v>2027</v>
      </c>
      <c r="P97" s="1209" t="s">
        <v>153</v>
      </c>
      <c r="Q97" s="1215" t="s">
        <v>153</v>
      </c>
      <c r="R97" s="1215" t="s">
        <v>153</v>
      </c>
      <c r="S97" s="994"/>
      <c r="T97" s="1248"/>
      <c r="U97" s="1248"/>
      <c r="V97" s="1248"/>
      <c r="W97" s="1248"/>
      <c r="X97" s="1248"/>
      <c r="Y97" s="993" t="s">
        <v>167</v>
      </c>
      <c r="Z97" s="994" t="s">
        <v>168</v>
      </c>
      <c r="AA97" s="308"/>
    </row>
    <row r="98" spans="1:27" ht="22.8" x14ac:dyDescent="0.3">
      <c r="A98" s="366">
        <v>86</v>
      </c>
      <c r="B98" s="847"/>
      <c r="C98" s="848"/>
      <c r="D98" s="848"/>
      <c r="E98" s="848"/>
      <c r="F98" s="1184"/>
      <c r="G98" s="1214" t="s">
        <v>757</v>
      </c>
      <c r="H98" s="1212"/>
      <c r="I98" s="1211"/>
      <c r="J98" s="1212"/>
      <c r="K98" s="1214" t="s">
        <v>166</v>
      </c>
      <c r="L98" s="1305">
        <v>2500000</v>
      </c>
      <c r="M98" s="1208">
        <f t="shared" si="12"/>
        <v>1000000</v>
      </c>
      <c r="N98" s="993">
        <v>2025</v>
      </c>
      <c r="O98" s="1247">
        <v>2027</v>
      </c>
      <c r="P98" s="1209"/>
      <c r="Q98" s="1215" t="s">
        <v>153</v>
      </c>
      <c r="R98" s="1215" t="s">
        <v>153</v>
      </c>
      <c r="S98" s="994" t="s">
        <v>153</v>
      </c>
      <c r="T98" s="1248"/>
      <c r="U98" s="1248"/>
      <c r="V98" s="1248"/>
      <c r="W98" s="1248"/>
      <c r="X98" s="1248"/>
      <c r="Y98" s="993" t="s">
        <v>167</v>
      </c>
      <c r="Z98" s="994" t="s">
        <v>168</v>
      </c>
      <c r="AA98" s="308"/>
    </row>
    <row r="99" spans="1:27" ht="22.8" x14ac:dyDescent="0.3">
      <c r="A99" s="366">
        <v>87</v>
      </c>
      <c r="B99" s="847"/>
      <c r="C99" s="848"/>
      <c r="D99" s="848"/>
      <c r="E99" s="848"/>
      <c r="F99" s="1184"/>
      <c r="G99" s="1214" t="s">
        <v>758</v>
      </c>
      <c r="H99" s="1212"/>
      <c r="I99" s="1211"/>
      <c r="J99" s="1212"/>
      <c r="K99" s="1214" t="s">
        <v>166</v>
      </c>
      <c r="L99" s="1305">
        <v>2000000</v>
      </c>
      <c r="M99" s="1208">
        <f t="shared" si="12"/>
        <v>800000</v>
      </c>
      <c r="N99" s="993">
        <v>2025</v>
      </c>
      <c r="O99" s="1247">
        <v>2027</v>
      </c>
      <c r="P99" s="1209" t="s">
        <v>153</v>
      </c>
      <c r="Q99" s="1215" t="s">
        <v>153</v>
      </c>
      <c r="R99" s="1215"/>
      <c r="S99" s="994" t="s">
        <v>153</v>
      </c>
      <c r="T99" s="758"/>
      <c r="U99" s="758"/>
      <c r="V99" s="758"/>
      <c r="W99" s="758"/>
      <c r="X99" s="758"/>
      <c r="Y99" s="993" t="s">
        <v>167</v>
      </c>
      <c r="Z99" s="994" t="s">
        <v>168</v>
      </c>
      <c r="AA99" s="308"/>
    </row>
    <row r="100" spans="1:27" ht="24.6" x14ac:dyDescent="0.3">
      <c r="A100" s="366">
        <v>88</v>
      </c>
      <c r="B100" s="847"/>
      <c r="C100" s="848"/>
      <c r="D100" s="848"/>
      <c r="E100" s="848"/>
      <c r="F100" s="1349"/>
      <c r="G100" s="1774" t="s">
        <v>759</v>
      </c>
      <c r="H100" s="1363"/>
      <c r="I100" s="1364"/>
      <c r="J100" s="1363"/>
      <c r="K100" s="1214" t="s">
        <v>166</v>
      </c>
      <c r="L100" s="1305">
        <v>2000000</v>
      </c>
      <c r="M100" s="1365">
        <f t="shared" si="12"/>
        <v>800000</v>
      </c>
      <c r="N100" s="1216">
        <v>2025</v>
      </c>
      <c r="O100" s="1366">
        <v>2028</v>
      </c>
      <c r="P100" s="1367" t="s">
        <v>153</v>
      </c>
      <c r="Q100" s="1368"/>
      <c r="R100" s="1368"/>
      <c r="S100" s="1445" t="s">
        <v>153</v>
      </c>
      <c r="T100" s="1721"/>
      <c r="U100" s="1721"/>
      <c r="V100" s="1721"/>
      <c r="W100" s="1721"/>
      <c r="X100" s="1721"/>
      <c r="Y100" s="1717"/>
      <c r="Z100" s="1445"/>
      <c r="AA100" s="308"/>
    </row>
    <row r="101" spans="1:27" ht="22.8" x14ac:dyDescent="0.3">
      <c r="A101" s="366">
        <v>89</v>
      </c>
      <c r="B101" s="847"/>
      <c r="C101" s="848"/>
      <c r="D101" s="848"/>
      <c r="E101" s="848"/>
      <c r="F101" s="1184"/>
      <c r="G101" s="72" t="s">
        <v>760</v>
      </c>
      <c r="H101" s="1187"/>
      <c r="I101" s="163"/>
      <c r="J101" s="1187"/>
      <c r="K101" s="103" t="s">
        <v>173</v>
      </c>
      <c r="L101" s="1353">
        <v>650000</v>
      </c>
      <c r="M101" s="386">
        <f t="shared" si="12"/>
        <v>260000</v>
      </c>
      <c r="N101" s="140">
        <v>2025</v>
      </c>
      <c r="O101" s="1238">
        <v>2027</v>
      </c>
      <c r="P101" s="141"/>
      <c r="Q101" s="142"/>
      <c r="R101" s="142"/>
      <c r="S101" s="124"/>
      <c r="T101" s="372"/>
      <c r="U101" s="372"/>
      <c r="V101" s="372" t="s">
        <v>153</v>
      </c>
      <c r="W101" s="372" t="s">
        <v>153</v>
      </c>
      <c r="X101" s="372"/>
      <c r="Y101" s="140" t="s">
        <v>167</v>
      </c>
      <c r="Z101" s="124" t="s">
        <v>168</v>
      </c>
    </row>
    <row r="102" spans="1:27" ht="23.4" thickBot="1" x14ac:dyDescent="0.35">
      <c r="A102" s="370">
        <v>90</v>
      </c>
      <c r="B102" s="847"/>
      <c r="C102" s="848"/>
      <c r="D102" s="855"/>
      <c r="E102" s="855"/>
      <c r="F102" s="1195" t="s">
        <v>524</v>
      </c>
      <c r="G102" s="1358" t="s">
        <v>355</v>
      </c>
      <c r="H102" s="1197"/>
      <c r="I102" s="1196"/>
      <c r="J102" s="1197"/>
      <c r="K102" s="893" t="s">
        <v>170</v>
      </c>
      <c r="L102" s="1359">
        <v>2000000</v>
      </c>
      <c r="M102" s="1199">
        <f t="shared" si="12"/>
        <v>800000</v>
      </c>
      <c r="N102" s="1202">
        <v>2024</v>
      </c>
      <c r="O102" s="1360">
        <v>2024</v>
      </c>
      <c r="P102" s="1200"/>
      <c r="Q102" s="1203"/>
      <c r="R102" s="1203"/>
      <c r="S102" s="1201"/>
      <c r="T102" s="1204"/>
      <c r="U102" s="1204"/>
      <c r="V102" s="1204" t="s">
        <v>153</v>
      </c>
      <c r="W102" s="1204"/>
      <c r="X102" s="1204"/>
      <c r="Y102" s="1202"/>
      <c r="Z102" s="1201"/>
    </row>
    <row r="103" spans="1:27" ht="26.25" customHeight="1" thickTop="1" thickBot="1" x14ac:dyDescent="0.35">
      <c r="A103" s="812"/>
      <c r="B103" s="813" t="s">
        <v>8</v>
      </c>
      <c r="C103" s="75" t="s">
        <v>9</v>
      </c>
      <c r="D103" s="75" t="s">
        <v>10</v>
      </c>
      <c r="E103" s="75" t="s">
        <v>11</v>
      </c>
      <c r="F103" s="76" t="s">
        <v>12</v>
      </c>
      <c r="G103" s="216" t="s">
        <v>293</v>
      </c>
      <c r="H103" s="810" t="s">
        <v>294</v>
      </c>
      <c r="I103" s="227" t="s">
        <v>295</v>
      </c>
      <c r="J103" s="301" t="s">
        <v>5</v>
      </c>
      <c r="K103" s="751" t="s">
        <v>6</v>
      </c>
      <c r="L103" s="789" t="s">
        <v>61</v>
      </c>
      <c r="M103" s="77" t="s">
        <v>62</v>
      </c>
      <c r="N103" s="101" t="s">
        <v>63</v>
      </c>
      <c r="O103" s="102" t="s">
        <v>64</v>
      </c>
      <c r="P103" s="101" t="s">
        <v>35</v>
      </c>
      <c r="Q103" s="249" t="s">
        <v>285</v>
      </c>
      <c r="R103" s="250" t="s">
        <v>286</v>
      </c>
      <c r="S103" s="311" t="s">
        <v>287</v>
      </c>
      <c r="T103" s="251" t="s">
        <v>30</v>
      </c>
      <c r="U103" s="251" t="s">
        <v>288</v>
      </c>
      <c r="V103" s="251" t="s">
        <v>289</v>
      </c>
      <c r="W103" s="1725" t="s">
        <v>290</v>
      </c>
      <c r="X103" s="313" t="s">
        <v>34</v>
      </c>
      <c r="Y103" s="808" t="s">
        <v>291</v>
      </c>
      <c r="Z103" s="314" t="s">
        <v>292</v>
      </c>
    </row>
    <row r="104" spans="1:27" ht="36.6" thickTop="1" x14ac:dyDescent="0.3">
      <c r="A104" s="366">
        <v>91</v>
      </c>
      <c r="B104" s="1191" t="s">
        <v>664</v>
      </c>
      <c r="C104" s="115" t="s">
        <v>66</v>
      </c>
      <c r="D104" s="21">
        <v>60435348</v>
      </c>
      <c r="E104" s="22">
        <v>102101418</v>
      </c>
      <c r="F104" s="42">
        <v>600037193</v>
      </c>
      <c r="G104" s="1186" t="s">
        <v>761</v>
      </c>
      <c r="H104" s="371" t="s">
        <v>39</v>
      </c>
      <c r="I104" s="1193" t="s">
        <v>40</v>
      </c>
      <c r="J104" s="1576" t="s">
        <v>40</v>
      </c>
      <c r="K104" s="750" t="s">
        <v>175</v>
      </c>
      <c r="L104" s="1353">
        <v>530000</v>
      </c>
      <c r="M104" s="1185">
        <f t="shared" ref="M104:M112" si="13">L104*0.4</f>
        <v>212000</v>
      </c>
      <c r="N104" s="128">
        <v>2025</v>
      </c>
      <c r="O104" s="120">
        <v>2027</v>
      </c>
      <c r="P104" s="128"/>
      <c r="Q104" s="122"/>
      <c r="R104" s="122"/>
      <c r="S104" s="120"/>
      <c r="T104" s="123" t="s">
        <v>176</v>
      </c>
      <c r="U104" s="123"/>
      <c r="V104" s="123" t="s">
        <v>176</v>
      </c>
      <c r="W104" s="123"/>
      <c r="X104" s="123"/>
      <c r="Y104" s="118"/>
      <c r="Z104" s="120" t="s">
        <v>168</v>
      </c>
    </row>
    <row r="105" spans="1:27" ht="22.8" x14ac:dyDescent="0.3">
      <c r="A105" s="370">
        <v>92</v>
      </c>
      <c r="B105" s="716"/>
      <c r="C105" s="115"/>
      <c r="D105" s="21"/>
      <c r="E105" s="22"/>
      <c r="F105" s="1192"/>
      <c r="G105" s="1286" t="s">
        <v>762</v>
      </c>
      <c r="H105" s="1211"/>
      <c r="I105" s="1212"/>
      <c r="J105" s="1575"/>
      <c r="K105" s="865" t="s">
        <v>567</v>
      </c>
      <c r="L105" s="1304">
        <v>3250000</v>
      </c>
      <c r="M105" s="1213">
        <f t="shared" ref="M105:M110" si="14">L105*0.4</f>
        <v>1300000</v>
      </c>
      <c r="N105" s="993">
        <v>2025</v>
      </c>
      <c r="O105" s="994">
        <v>2027</v>
      </c>
      <c r="P105" s="993"/>
      <c r="Q105" s="142"/>
      <c r="R105" s="142"/>
      <c r="S105" s="124"/>
      <c r="T105" s="372" t="s">
        <v>153</v>
      </c>
      <c r="U105" s="372"/>
      <c r="V105" s="372" t="s">
        <v>153</v>
      </c>
      <c r="W105" s="372"/>
      <c r="X105" s="372"/>
      <c r="Y105" s="141"/>
      <c r="Z105" s="124"/>
    </row>
    <row r="106" spans="1:27" ht="36" customHeight="1" x14ac:dyDescent="0.3">
      <c r="A106" s="113">
        <v>93</v>
      </c>
      <c r="B106" s="716"/>
      <c r="C106" s="115"/>
      <c r="D106" s="21"/>
      <c r="E106" s="22"/>
      <c r="F106" s="1192"/>
      <c r="G106" s="1570" t="s">
        <v>763</v>
      </c>
      <c r="H106" s="1500"/>
      <c r="I106" s="1572"/>
      <c r="J106" s="1574"/>
      <c r="K106" s="865" t="s">
        <v>570</v>
      </c>
      <c r="L106" s="1304">
        <v>700000</v>
      </c>
      <c r="M106" s="1499">
        <f t="shared" si="14"/>
        <v>280000</v>
      </c>
      <c r="N106" s="993">
        <v>2025</v>
      </c>
      <c r="O106" s="994">
        <v>2027</v>
      </c>
      <c r="P106" s="877"/>
      <c r="Q106" s="245"/>
      <c r="R106" s="245"/>
      <c r="S106" s="246"/>
      <c r="T106" s="782"/>
      <c r="U106" s="782"/>
      <c r="V106" s="782" t="s">
        <v>153</v>
      </c>
      <c r="W106" s="782" t="s">
        <v>153</v>
      </c>
      <c r="X106" s="782" t="s">
        <v>153</v>
      </c>
      <c r="Y106" s="137"/>
      <c r="Z106" s="124"/>
    </row>
    <row r="107" spans="1:27" ht="22.8" x14ac:dyDescent="0.3">
      <c r="A107" s="113">
        <v>94</v>
      </c>
      <c r="B107" s="718"/>
      <c r="C107" s="138"/>
      <c r="D107" s="139"/>
      <c r="E107" s="1568"/>
      <c r="F107" s="1569"/>
      <c r="G107" s="1517" t="s">
        <v>764</v>
      </c>
      <c r="H107" s="1211"/>
      <c r="I107" s="1212"/>
      <c r="J107" s="1575"/>
      <c r="K107" s="1427" t="s">
        <v>177</v>
      </c>
      <c r="L107" s="1305">
        <v>3000000</v>
      </c>
      <c r="M107" s="1208">
        <f t="shared" si="14"/>
        <v>1200000</v>
      </c>
      <c r="N107" s="877">
        <v>2025</v>
      </c>
      <c r="O107" s="1251">
        <v>2027</v>
      </c>
      <c r="P107" s="877"/>
      <c r="Q107" s="245"/>
      <c r="R107" s="245"/>
      <c r="S107" s="246"/>
      <c r="T107" s="782" t="s">
        <v>176</v>
      </c>
      <c r="U107" s="782"/>
      <c r="V107" s="782" t="s">
        <v>176</v>
      </c>
      <c r="W107" s="782"/>
      <c r="X107" s="782"/>
      <c r="Y107" s="1240"/>
      <c r="Z107" s="120" t="s">
        <v>168</v>
      </c>
    </row>
    <row r="108" spans="1:27" ht="22.8" x14ac:dyDescent="0.3">
      <c r="A108" s="34">
        <v>95</v>
      </c>
      <c r="B108" s="297"/>
      <c r="C108" s="295"/>
      <c r="D108" s="295"/>
      <c r="E108" s="1494"/>
      <c r="F108" s="1495"/>
      <c r="G108" s="1224" t="s">
        <v>765</v>
      </c>
      <c r="H108" s="1211"/>
      <c r="I108" s="1212"/>
      <c r="J108" s="1575"/>
      <c r="K108" s="865" t="s">
        <v>661</v>
      </c>
      <c r="L108" s="1304">
        <v>1950000</v>
      </c>
      <c r="M108" s="1213">
        <f t="shared" si="14"/>
        <v>780000</v>
      </c>
      <c r="N108" s="993">
        <v>2025</v>
      </c>
      <c r="O108" s="994">
        <v>2028</v>
      </c>
      <c r="P108" s="993"/>
      <c r="Q108" s="142"/>
      <c r="R108" s="142" t="s">
        <v>153</v>
      </c>
      <c r="S108" s="124"/>
      <c r="T108" s="372"/>
      <c r="U108" s="372"/>
      <c r="V108" s="372" t="s">
        <v>153</v>
      </c>
      <c r="W108" s="372"/>
      <c r="X108" s="372"/>
      <c r="Y108" s="141"/>
      <c r="Z108" s="124"/>
    </row>
    <row r="109" spans="1:27" ht="45.6" x14ac:dyDescent="0.3">
      <c r="A109" s="34">
        <v>96</v>
      </c>
      <c r="B109" s="15"/>
      <c r="C109" s="1"/>
      <c r="D109" s="1"/>
      <c r="E109" s="1497"/>
      <c r="F109" s="1498"/>
      <c r="G109" s="1286" t="s">
        <v>766</v>
      </c>
      <c r="H109" s="1211"/>
      <c r="I109" s="1212"/>
      <c r="J109" s="1575"/>
      <c r="K109" s="865" t="s">
        <v>510</v>
      </c>
      <c r="L109" s="1304">
        <v>2900000</v>
      </c>
      <c r="M109" s="1213">
        <f t="shared" si="14"/>
        <v>1160000</v>
      </c>
      <c r="N109" s="993">
        <v>2025</v>
      </c>
      <c r="O109" s="994">
        <v>2027</v>
      </c>
      <c r="P109" s="993"/>
      <c r="Q109" s="142"/>
      <c r="R109" s="142"/>
      <c r="S109" s="124"/>
      <c r="T109" s="372"/>
      <c r="U109" s="372"/>
      <c r="V109" s="372" t="s">
        <v>153</v>
      </c>
      <c r="W109" s="372" t="s">
        <v>153</v>
      </c>
      <c r="X109" s="372" t="s">
        <v>153</v>
      </c>
      <c r="Y109" s="141"/>
      <c r="Z109" s="124"/>
    </row>
    <row r="110" spans="1:27" ht="22.8" x14ac:dyDescent="0.3">
      <c r="A110" s="366">
        <v>97</v>
      </c>
      <c r="B110" s="15"/>
      <c r="C110" s="1"/>
      <c r="D110" s="1"/>
      <c r="E110" s="1497"/>
      <c r="F110" s="1498"/>
      <c r="G110" s="1286" t="s">
        <v>767</v>
      </c>
      <c r="H110" s="1211"/>
      <c r="I110" s="1212"/>
      <c r="J110" s="1575"/>
      <c r="K110" s="865" t="s">
        <v>569</v>
      </c>
      <c r="L110" s="1304">
        <v>200000</v>
      </c>
      <c r="M110" s="1213">
        <f t="shared" si="14"/>
        <v>80000</v>
      </c>
      <c r="N110" s="993">
        <v>2025</v>
      </c>
      <c r="O110" s="994">
        <v>2027</v>
      </c>
      <c r="P110" s="993"/>
      <c r="Q110" s="142"/>
      <c r="R110" s="142"/>
      <c r="S110" s="124" t="s">
        <v>153</v>
      </c>
      <c r="T110" s="372"/>
      <c r="U110" s="372"/>
      <c r="V110" s="372" t="s">
        <v>153</v>
      </c>
      <c r="W110" s="372" t="s">
        <v>153</v>
      </c>
      <c r="X110" s="372" t="s">
        <v>153</v>
      </c>
      <c r="Y110" s="141"/>
      <c r="Z110" s="124"/>
    </row>
    <row r="111" spans="1:27" ht="22.8" x14ac:dyDescent="0.3">
      <c r="A111" s="34">
        <v>98</v>
      </c>
      <c r="B111" s="15"/>
      <c r="C111" s="1"/>
      <c r="D111" s="1"/>
      <c r="E111" s="1497"/>
      <c r="F111" s="1498"/>
      <c r="G111" s="1570" t="s">
        <v>768</v>
      </c>
      <c r="H111" s="1211"/>
      <c r="I111" s="1212"/>
      <c r="J111" s="1575"/>
      <c r="K111" s="865" t="s">
        <v>568</v>
      </c>
      <c r="L111" s="1304">
        <v>650000</v>
      </c>
      <c r="M111" s="1499">
        <f t="shared" si="13"/>
        <v>260000</v>
      </c>
      <c r="N111" s="993">
        <v>2025</v>
      </c>
      <c r="O111" s="994">
        <v>2027</v>
      </c>
      <c r="P111" s="993"/>
      <c r="Q111" s="142" t="s">
        <v>153</v>
      </c>
      <c r="R111" s="142" t="s">
        <v>153</v>
      </c>
      <c r="S111" s="124" t="s">
        <v>153</v>
      </c>
      <c r="T111" s="372"/>
      <c r="U111" s="372"/>
      <c r="V111" s="372" t="s">
        <v>153</v>
      </c>
      <c r="W111" s="372" t="s">
        <v>153</v>
      </c>
      <c r="X111" s="372"/>
      <c r="Y111" s="141"/>
      <c r="Z111" s="124"/>
    </row>
    <row r="112" spans="1:27" ht="24.6" thickBot="1" x14ac:dyDescent="0.35">
      <c r="A112" s="25">
        <v>99</v>
      </c>
      <c r="B112" s="19"/>
      <c r="C112" s="10"/>
      <c r="D112" s="10"/>
      <c r="E112" s="1501"/>
      <c r="F112" s="1502"/>
      <c r="G112" s="1571" t="s">
        <v>769</v>
      </c>
      <c r="H112" s="869"/>
      <c r="I112" s="1573"/>
      <c r="J112" s="1577"/>
      <c r="K112" s="1503" t="s">
        <v>376</v>
      </c>
      <c r="L112" s="1308">
        <v>3000000</v>
      </c>
      <c r="M112" s="1504">
        <f t="shared" si="13"/>
        <v>1200000</v>
      </c>
      <c r="N112" s="1257">
        <v>2025</v>
      </c>
      <c r="O112" s="1261">
        <v>2027</v>
      </c>
      <c r="P112" s="1257"/>
      <c r="Q112" s="230"/>
      <c r="R112" s="230"/>
      <c r="S112" s="231"/>
      <c r="T112" s="232"/>
      <c r="U112" s="232"/>
      <c r="V112" s="232" t="s">
        <v>153</v>
      </c>
      <c r="W112" s="232" t="s">
        <v>153</v>
      </c>
      <c r="X112" s="232"/>
      <c r="Y112" s="229"/>
      <c r="Z112" s="231"/>
    </row>
    <row r="113" spans="1:26" ht="26.25" customHeight="1" thickTop="1" thickBot="1" x14ac:dyDescent="0.35">
      <c r="A113" s="78"/>
      <c r="B113" s="1578" t="s">
        <v>8</v>
      </c>
      <c r="C113" s="334" t="s">
        <v>9</v>
      </c>
      <c r="D113" s="334" t="s">
        <v>10</v>
      </c>
      <c r="E113" s="334" t="s">
        <v>11</v>
      </c>
      <c r="F113" s="392" t="s">
        <v>12</v>
      </c>
      <c r="G113" s="335" t="s">
        <v>293</v>
      </c>
      <c r="H113" s="735" t="s">
        <v>294</v>
      </c>
      <c r="I113" s="218" t="s">
        <v>295</v>
      </c>
      <c r="J113" s="217" t="s">
        <v>5</v>
      </c>
      <c r="K113" s="749" t="s">
        <v>6</v>
      </c>
      <c r="L113" s="787" t="s">
        <v>61</v>
      </c>
      <c r="M113" s="402" t="s">
        <v>62</v>
      </c>
      <c r="N113" s="336" t="s">
        <v>63</v>
      </c>
      <c r="O113" s="391" t="s">
        <v>64</v>
      </c>
      <c r="P113" s="1447" t="s">
        <v>35</v>
      </c>
      <c r="Q113" s="209" t="s">
        <v>285</v>
      </c>
      <c r="R113" s="210" t="s">
        <v>286</v>
      </c>
      <c r="S113" s="211" t="s">
        <v>287</v>
      </c>
      <c r="T113" s="212" t="s">
        <v>30</v>
      </c>
      <c r="U113" s="212" t="s">
        <v>288</v>
      </c>
      <c r="V113" s="212" t="s">
        <v>289</v>
      </c>
      <c r="W113" s="213" t="s">
        <v>290</v>
      </c>
      <c r="X113" s="214" t="s">
        <v>34</v>
      </c>
      <c r="Y113" s="776" t="s">
        <v>291</v>
      </c>
      <c r="Z113" s="215" t="s">
        <v>292</v>
      </c>
    </row>
    <row r="114" spans="1:26" ht="24.6" thickTop="1" x14ac:dyDescent="0.3">
      <c r="A114" s="366">
        <v>100</v>
      </c>
      <c r="B114" s="942" t="s">
        <v>178</v>
      </c>
      <c r="C114" s="95" t="s">
        <v>66</v>
      </c>
      <c r="D114" s="16">
        <v>61384704</v>
      </c>
      <c r="E114" s="17">
        <v>102101329</v>
      </c>
      <c r="F114" s="27">
        <v>600037169</v>
      </c>
      <c r="G114" s="1232" t="s">
        <v>770</v>
      </c>
      <c r="H114" s="362" t="s">
        <v>39</v>
      </c>
      <c r="I114" s="362" t="s">
        <v>40</v>
      </c>
      <c r="J114" s="362" t="s">
        <v>40</v>
      </c>
      <c r="K114" s="1233" t="s">
        <v>571</v>
      </c>
      <c r="L114" s="1229">
        <v>30000000</v>
      </c>
      <c r="M114" s="1230">
        <f t="shared" ref="M114:M123" si="15">L114*0.4</f>
        <v>12000000</v>
      </c>
      <c r="N114" s="1231">
        <v>2025</v>
      </c>
      <c r="O114" s="1237">
        <v>2026</v>
      </c>
      <c r="P114" s="1243"/>
      <c r="Q114" s="1244"/>
      <c r="R114" s="1245"/>
      <c r="S114" s="1246" t="s">
        <v>153</v>
      </c>
      <c r="T114" s="302"/>
      <c r="U114" s="302"/>
      <c r="V114" s="302"/>
      <c r="W114" s="302" t="s">
        <v>153</v>
      </c>
      <c r="X114" s="302" t="s">
        <v>153</v>
      </c>
      <c r="Y114" s="875" t="s">
        <v>168</v>
      </c>
      <c r="Z114" s="876" t="s">
        <v>168</v>
      </c>
    </row>
    <row r="115" spans="1:26" ht="34.200000000000003" x14ac:dyDescent="0.3">
      <c r="A115" s="366">
        <v>101</v>
      </c>
      <c r="B115" s="716"/>
      <c r="C115" s="115"/>
      <c r="D115" s="21"/>
      <c r="E115" s="22"/>
      <c r="F115" s="116"/>
      <c r="G115" s="114" t="s">
        <v>771</v>
      </c>
      <c r="H115" s="851"/>
      <c r="I115" s="851"/>
      <c r="J115" s="163"/>
      <c r="K115" s="114" t="s">
        <v>170</v>
      </c>
      <c r="L115" s="786">
        <v>6000000</v>
      </c>
      <c r="M115" s="386">
        <f t="shared" ref="M115:M120" si="16">L115*0.4</f>
        <v>2400000</v>
      </c>
      <c r="N115" s="993">
        <v>2025</v>
      </c>
      <c r="O115" s="1247">
        <v>2027</v>
      </c>
      <c r="P115" s="1209"/>
      <c r="Q115" s="1215"/>
      <c r="R115" s="1215"/>
      <c r="S115" s="994"/>
      <c r="T115" s="879"/>
      <c r="U115" s="879"/>
      <c r="V115" s="879"/>
      <c r="W115" s="879" t="s">
        <v>153</v>
      </c>
      <c r="X115" s="879"/>
      <c r="Y115" s="875" t="s">
        <v>168</v>
      </c>
      <c r="Z115" s="876" t="s">
        <v>168</v>
      </c>
    </row>
    <row r="116" spans="1:26" ht="22.8" x14ac:dyDescent="0.3">
      <c r="A116" s="366">
        <v>102</v>
      </c>
      <c r="B116" s="837"/>
      <c r="C116" s="115"/>
      <c r="D116" s="21"/>
      <c r="E116" s="22"/>
      <c r="F116" s="116"/>
      <c r="G116" s="755" t="s">
        <v>772</v>
      </c>
      <c r="H116" s="854"/>
      <c r="I116" s="854"/>
      <c r="J116" s="863"/>
      <c r="K116" s="754" t="s">
        <v>644</v>
      </c>
      <c r="L116" s="881">
        <v>700000</v>
      </c>
      <c r="M116" s="386">
        <f t="shared" si="16"/>
        <v>280000</v>
      </c>
      <c r="N116" s="993">
        <v>2025</v>
      </c>
      <c r="O116" s="1247">
        <v>2027</v>
      </c>
      <c r="P116" s="1209"/>
      <c r="Q116" s="1215"/>
      <c r="R116" s="1215"/>
      <c r="S116" s="994"/>
      <c r="T116" s="1248"/>
      <c r="U116" s="1248"/>
      <c r="V116" s="1248"/>
      <c r="W116" s="1248" t="s">
        <v>153</v>
      </c>
      <c r="X116" s="1248"/>
      <c r="Y116" s="993"/>
      <c r="Z116" s="994"/>
    </row>
    <row r="117" spans="1:26" ht="22.8" x14ac:dyDescent="0.3">
      <c r="A117" s="366">
        <v>103</v>
      </c>
      <c r="B117" s="837"/>
      <c r="C117" s="115"/>
      <c r="D117" s="21"/>
      <c r="E117" s="22"/>
      <c r="F117" s="116"/>
      <c r="G117" s="755" t="s">
        <v>773</v>
      </c>
      <c r="H117" s="863"/>
      <c r="I117" s="863"/>
      <c r="J117" s="863"/>
      <c r="K117" s="755" t="s">
        <v>551</v>
      </c>
      <c r="L117" s="882">
        <v>1000000</v>
      </c>
      <c r="M117" s="386">
        <f t="shared" si="16"/>
        <v>400000</v>
      </c>
      <c r="N117" s="993">
        <v>2025</v>
      </c>
      <c r="O117" s="1247">
        <v>2027</v>
      </c>
      <c r="P117" s="1249"/>
      <c r="Q117" s="1250"/>
      <c r="R117" s="1250"/>
      <c r="S117" s="1251"/>
      <c r="T117" s="1218"/>
      <c r="U117" s="1218"/>
      <c r="V117" s="1218"/>
      <c r="W117" s="1252"/>
      <c r="X117" s="1252"/>
      <c r="Y117" s="877"/>
      <c r="Z117" s="1251"/>
    </row>
    <row r="118" spans="1:26" ht="24" x14ac:dyDescent="0.3">
      <c r="A118" s="366">
        <v>104</v>
      </c>
      <c r="B118" s="20"/>
      <c r="C118" s="6"/>
      <c r="D118" s="6"/>
      <c r="E118" s="6"/>
      <c r="F118" s="2"/>
      <c r="G118" s="148" t="s">
        <v>774</v>
      </c>
      <c r="H118" s="163"/>
      <c r="I118" s="163"/>
      <c r="J118" s="163"/>
      <c r="K118" s="864" t="s">
        <v>572</v>
      </c>
      <c r="L118" s="883">
        <v>3000000</v>
      </c>
      <c r="M118" s="386">
        <f t="shared" si="16"/>
        <v>1200000</v>
      </c>
      <c r="N118" s="993">
        <v>2025</v>
      </c>
      <c r="O118" s="1247">
        <v>2027</v>
      </c>
      <c r="P118" s="1253"/>
      <c r="Q118" s="1254"/>
      <c r="R118" s="1254"/>
      <c r="S118" s="1255"/>
      <c r="T118" s="1364"/>
      <c r="U118" s="1364"/>
      <c r="V118" s="1364"/>
      <c r="W118" s="1364"/>
      <c r="X118" s="1364"/>
      <c r="Y118" s="1692"/>
      <c r="Z118" s="1255"/>
    </row>
    <row r="119" spans="1:26" ht="34.200000000000003" x14ac:dyDescent="0.3">
      <c r="A119" s="34">
        <v>105</v>
      </c>
      <c r="B119" s="20"/>
      <c r="C119" s="6"/>
      <c r="D119" s="6"/>
      <c r="E119" s="6"/>
      <c r="F119" s="7"/>
      <c r="G119" s="103" t="s">
        <v>775</v>
      </c>
      <c r="H119" s="371"/>
      <c r="I119" s="371"/>
      <c r="J119" s="371"/>
      <c r="K119" s="750" t="s">
        <v>645</v>
      </c>
      <c r="L119" s="801">
        <v>1100000</v>
      </c>
      <c r="M119" s="386">
        <f t="shared" si="16"/>
        <v>440000</v>
      </c>
      <c r="N119" s="993">
        <v>2025</v>
      </c>
      <c r="O119" s="1247">
        <v>2027</v>
      </c>
      <c r="P119" s="1253"/>
      <c r="Q119" s="1254"/>
      <c r="R119" s="1254"/>
      <c r="S119" s="1255"/>
      <c r="T119" s="1364"/>
      <c r="U119" s="1364"/>
      <c r="V119" s="1364"/>
      <c r="W119" s="1364"/>
      <c r="X119" s="1364"/>
      <c r="Y119" s="1692"/>
      <c r="Z119" s="1255"/>
    </row>
    <row r="120" spans="1:26" ht="34.200000000000003" x14ac:dyDescent="0.3">
      <c r="A120" s="370">
        <v>106</v>
      </c>
      <c r="B120" s="20"/>
      <c r="C120" s="6"/>
      <c r="D120" s="6"/>
      <c r="E120" s="295"/>
      <c r="F120" s="14"/>
      <c r="G120" s="148" t="s">
        <v>776</v>
      </c>
      <c r="H120" s="163"/>
      <c r="I120" s="163"/>
      <c r="J120" s="163"/>
      <c r="K120" s="864" t="s">
        <v>573</v>
      </c>
      <c r="L120" s="987">
        <v>500000</v>
      </c>
      <c r="M120" s="386">
        <f t="shared" si="16"/>
        <v>200000</v>
      </c>
      <c r="N120" s="993">
        <v>2025</v>
      </c>
      <c r="O120" s="1247">
        <v>2027</v>
      </c>
      <c r="P120" s="1209"/>
      <c r="Q120" s="1254"/>
      <c r="R120" s="1254"/>
      <c r="S120" s="1255"/>
      <c r="T120" s="1364"/>
      <c r="U120" s="1364"/>
      <c r="V120" s="1364"/>
      <c r="W120" s="1364"/>
      <c r="X120" s="1364"/>
      <c r="Y120" s="1692"/>
      <c r="Z120" s="1255"/>
    </row>
    <row r="121" spans="1:26" x14ac:dyDescent="0.3">
      <c r="A121" s="113">
        <v>107</v>
      </c>
      <c r="B121" s="20"/>
      <c r="C121" s="6"/>
      <c r="D121" s="6"/>
      <c r="E121" s="1"/>
      <c r="F121" s="2"/>
      <c r="G121" s="148" t="s">
        <v>777</v>
      </c>
      <c r="H121" s="163"/>
      <c r="I121" s="163"/>
      <c r="J121" s="163"/>
      <c r="K121" s="864" t="s">
        <v>574</v>
      </c>
      <c r="L121" s="987">
        <v>8000000</v>
      </c>
      <c r="M121" s="386">
        <f t="shared" si="15"/>
        <v>3200000</v>
      </c>
      <c r="N121" s="993">
        <v>2025</v>
      </c>
      <c r="O121" s="1247">
        <v>2027</v>
      </c>
      <c r="P121" s="1256"/>
      <c r="Q121" s="878"/>
      <c r="R121" s="878"/>
      <c r="S121" s="876"/>
      <c r="T121" s="879"/>
      <c r="U121" s="879"/>
      <c r="V121" s="879"/>
      <c r="W121" s="879"/>
      <c r="X121" s="879"/>
      <c r="Y121" s="875"/>
      <c r="Z121" s="876"/>
    </row>
    <row r="122" spans="1:26" ht="22.8" x14ac:dyDescent="0.3">
      <c r="A122" s="34">
        <v>108</v>
      </c>
      <c r="B122" s="20"/>
      <c r="C122" s="6"/>
      <c r="D122" s="6"/>
      <c r="E122" s="6"/>
      <c r="F122" s="2"/>
      <c r="G122" s="148" t="s">
        <v>778</v>
      </c>
      <c r="H122" s="163"/>
      <c r="I122" s="163"/>
      <c r="J122" s="163"/>
      <c r="K122" s="864" t="s">
        <v>575</v>
      </c>
      <c r="L122" s="987">
        <v>4000000</v>
      </c>
      <c r="M122" s="386">
        <f t="shared" si="15"/>
        <v>1600000</v>
      </c>
      <c r="N122" s="993">
        <v>2025</v>
      </c>
      <c r="O122" s="1247">
        <v>2027</v>
      </c>
      <c r="P122" s="1209"/>
      <c r="Q122" s="1215"/>
      <c r="R122" s="1215"/>
      <c r="S122" s="994"/>
      <c r="T122" s="1248"/>
      <c r="U122" s="1248"/>
      <c r="V122" s="1218"/>
      <c r="W122" s="1218"/>
      <c r="X122" s="1218"/>
      <c r="Y122" s="1216"/>
      <c r="Z122" s="1217"/>
    </row>
    <row r="123" spans="1:26" ht="23.4" thickBot="1" x14ac:dyDescent="0.35">
      <c r="A123" s="25">
        <v>109</v>
      </c>
      <c r="B123" s="13"/>
      <c r="C123" s="10"/>
      <c r="D123" s="10"/>
      <c r="E123" s="10"/>
      <c r="F123" s="11"/>
      <c r="G123" s="73" t="s">
        <v>779</v>
      </c>
      <c r="H123" s="861"/>
      <c r="I123" s="861"/>
      <c r="J123" s="861"/>
      <c r="K123" s="84" t="s">
        <v>179</v>
      </c>
      <c r="L123" s="814">
        <v>500000</v>
      </c>
      <c r="M123" s="805">
        <f t="shared" si="15"/>
        <v>200000</v>
      </c>
      <c r="N123" s="1257">
        <v>2025</v>
      </c>
      <c r="O123" s="1258">
        <v>2027</v>
      </c>
      <c r="P123" s="1259"/>
      <c r="Q123" s="1260"/>
      <c r="R123" s="1260"/>
      <c r="S123" s="1261"/>
      <c r="T123" s="1262"/>
      <c r="U123" s="1262"/>
      <c r="V123" s="1262"/>
      <c r="W123" s="1262" t="s">
        <v>153</v>
      </c>
      <c r="X123" s="1262" t="s">
        <v>153</v>
      </c>
      <c r="Y123" s="1257" t="s">
        <v>168</v>
      </c>
      <c r="Z123" s="1261" t="s">
        <v>168</v>
      </c>
    </row>
    <row r="124" spans="1:26" ht="26.25" customHeight="1" thickTop="1" thickBot="1" x14ac:dyDescent="0.35">
      <c r="A124" s="815"/>
      <c r="B124" s="715" t="s">
        <v>8</v>
      </c>
      <c r="C124" s="75" t="s">
        <v>9</v>
      </c>
      <c r="D124" s="75" t="s">
        <v>10</v>
      </c>
      <c r="E124" s="75" t="s">
        <v>11</v>
      </c>
      <c r="F124" s="76" t="s">
        <v>12</v>
      </c>
      <c r="G124" s="216" t="s">
        <v>293</v>
      </c>
      <c r="H124" s="810" t="s">
        <v>294</v>
      </c>
      <c r="I124" s="227" t="s">
        <v>295</v>
      </c>
      <c r="J124" s="301" t="s">
        <v>5</v>
      </c>
      <c r="K124" s="751" t="s">
        <v>6</v>
      </c>
      <c r="L124" s="789" t="s">
        <v>61</v>
      </c>
      <c r="M124" s="77" t="s">
        <v>62</v>
      </c>
      <c r="N124" s="101" t="s">
        <v>63</v>
      </c>
      <c r="O124" s="102" t="s">
        <v>64</v>
      </c>
      <c r="P124" s="336" t="s">
        <v>35</v>
      </c>
      <c r="Q124" s="209" t="s">
        <v>285</v>
      </c>
      <c r="R124" s="210" t="s">
        <v>286</v>
      </c>
      <c r="S124" s="211" t="s">
        <v>287</v>
      </c>
      <c r="T124" s="212" t="s">
        <v>30</v>
      </c>
      <c r="U124" s="212" t="s">
        <v>288</v>
      </c>
      <c r="V124" s="212" t="s">
        <v>289</v>
      </c>
      <c r="W124" s="213" t="s">
        <v>290</v>
      </c>
      <c r="X124" s="214" t="s">
        <v>34</v>
      </c>
      <c r="Y124" s="776" t="s">
        <v>291</v>
      </c>
      <c r="Z124" s="1239" t="s">
        <v>292</v>
      </c>
    </row>
    <row r="125" spans="1:26" ht="24.6" thickTop="1" x14ac:dyDescent="0.3">
      <c r="A125" s="366">
        <v>110</v>
      </c>
      <c r="B125" s="942" t="s">
        <v>180</v>
      </c>
      <c r="C125" s="115" t="s">
        <v>66</v>
      </c>
      <c r="D125" s="21">
        <v>48132900</v>
      </c>
      <c r="E125" s="22">
        <v>48132900</v>
      </c>
      <c r="F125" s="116">
        <v>600037100</v>
      </c>
      <c r="G125" s="103" t="s">
        <v>780</v>
      </c>
      <c r="H125" s="371" t="s">
        <v>39</v>
      </c>
      <c r="I125" s="371" t="s">
        <v>40</v>
      </c>
      <c r="J125" s="371" t="s">
        <v>40</v>
      </c>
      <c r="K125" s="103" t="s">
        <v>181</v>
      </c>
      <c r="L125" s="788">
        <v>300000</v>
      </c>
      <c r="M125" s="387">
        <f t="shared" ref="M125:M134" si="17">L125*0.4</f>
        <v>120000</v>
      </c>
      <c r="N125" s="128">
        <v>2025</v>
      </c>
      <c r="O125" s="120">
        <v>2027</v>
      </c>
      <c r="P125" s="128" t="s">
        <v>153</v>
      </c>
      <c r="Q125" s="122" t="s">
        <v>153</v>
      </c>
      <c r="R125" s="122"/>
      <c r="S125" s="120" t="s">
        <v>153</v>
      </c>
      <c r="T125" s="123"/>
      <c r="U125" s="123"/>
      <c r="V125" s="123"/>
      <c r="W125" s="123"/>
      <c r="X125" s="123" t="s">
        <v>153</v>
      </c>
      <c r="Y125" s="128" t="s">
        <v>168</v>
      </c>
      <c r="Z125" s="120" t="s">
        <v>168</v>
      </c>
    </row>
    <row r="126" spans="1:26" ht="34.200000000000003" x14ac:dyDescent="0.3">
      <c r="A126" s="34">
        <v>111</v>
      </c>
      <c r="B126" s="20"/>
      <c r="C126" s="6"/>
      <c r="D126" s="6"/>
      <c r="E126" s="6"/>
      <c r="F126" s="7"/>
      <c r="G126" s="72" t="s">
        <v>781</v>
      </c>
      <c r="H126" s="851"/>
      <c r="I126" s="851"/>
      <c r="J126" s="851"/>
      <c r="K126" s="114" t="s">
        <v>182</v>
      </c>
      <c r="L126" s="786">
        <v>310000</v>
      </c>
      <c r="M126" s="389">
        <f t="shared" si="17"/>
        <v>124000</v>
      </c>
      <c r="N126" s="128">
        <v>2025</v>
      </c>
      <c r="O126" s="120">
        <v>2027</v>
      </c>
      <c r="P126" s="128"/>
      <c r="Q126" s="122"/>
      <c r="R126" s="122"/>
      <c r="S126" s="120"/>
      <c r="T126" s="123"/>
      <c r="U126" s="123"/>
      <c r="V126" s="123" t="s">
        <v>153</v>
      </c>
      <c r="W126" s="123"/>
      <c r="X126" s="123"/>
      <c r="Y126" s="128" t="s">
        <v>168</v>
      </c>
      <c r="Z126" s="120" t="s">
        <v>168</v>
      </c>
    </row>
    <row r="127" spans="1:26" x14ac:dyDescent="0.3">
      <c r="A127" s="366">
        <v>112</v>
      </c>
      <c r="B127" s="20"/>
      <c r="C127" s="6"/>
      <c r="D127" s="6"/>
      <c r="E127" s="6"/>
      <c r="F127" s="2"/>
      <c r="G127" s="114" t="s">
        <v>782</v>
      </c>
      <c r="H127" s="163"/>
      <c r="I127" s="163"/>
      <c r="J127" s="163"/>
      <c r="K127" s="114" t="s">
        <v>183</v>
      </c>
      <c r="L127" s="786">
        <v>400000</v>
      </c>
      <c r="M127" s="389">
        <f t="shared" si="17"/>
        <v>160000</v>
      </c>
      <c r="N127" s="140">
        <v>2025</v>
      </c>
      <c r="O127" s="124">
        <v>2027</v>
      </c>
      <c r="P127" s="128"/>
      <c r="Q127" s="122"/>
      <c r="R127" s="122"/>
      <c r="S127" s="120"/>
      <c r="T127" s="123"/>
      <c r="U127" s="123"/>
      <c r="V127" s="123" t="s">
        <v>153</v>
      </c>
      <c r="W127" s="123"/>
      <c r="X127" s="123"/>
      <c r="Y127" s="128" t="s">
        <v>168</v>
      </c>
      <c r="Z127" s="120" t="s">
        <v>168</v>
      </c>
    </row>
    <row r="128" spans="1:26" ht="22.8" x14ac:dyDescent="0.3">
      <c r="A128" s="34">
        <v>113</v>
      </c>
      <c r="B128" s="15"/>
      <c r="C128" s="1"/>
      <c r="D128" s="1"/>
      <c r="E128" s="1"/>
      <c r="F128" s="2"/>
      <c r="G128" s="72" t="s">
        <v>783</v>
      </c>
      <c r="H128" s="97"/>
      <c r="I128" s="97"/>
      <c r="J128" s="97"/>
      <c r="K128" s="72" t="s">
        <v>379</v>
      </c>
      <c r="L128" s="785">
        <v>600000</v>
      </c>
      <c r="M128" s="389">
        <f t="shared" si="17"/>
        <v>240000</v>
      </c>
      <c r="N128" s="993">
        <v>2025</v>
      </c>
      <c r="O128" s="994">
        <v>2027</v>
      </c>
      <c r="P128" s="140"/>
      <c r="Q128" s="142"/>
      <c r="R128" s="142"/>
      <c r="S128" s="124"/>
      <c r="T128" s="372"/>
      <c r="U128" s="372"/>
      <c r="V128" s="372"/>
      <c r="W128" s="372"/>
      <c r="X128" s="372"/>
      <c r="Y128" s="140"/>
      <c r="Z128" s="124"/>
    </row>
    <row r="129" spans="1:26" ht="22.8" x14ac:dyDescent="0.3">
      <c r="A129" s="34">
        <v>114</v>
      </c>
      <c r="B129" s="15"/>
      <c r="C129" s="1"/>
      <c r="D129" s="1"/>
      <c r="E129" s="1"/>
      <c r="F129" s="2"/>
      <c r="G129" s="72" t="s">
        <v>784</v>
      </c>
      <c r="H129" s="163"/>
      <c r="I129" s="163"/>
      <c r="J129" s="163"/>
      <c r="K129" s="72" t="s">
        <v>184</v>
      </c>
      <c r="L129" s="785">
        <v>500000</v>
      </c>
      <c r="M129" s="389">
        <f t="shared" si="17"/>
        <v>200000</v>
      </c>
      <c r="N129" s="993">
        <v>2025</v>
      </c>
      <c r="O129" s="994">
        <v>2027</v>
      </c>
      <c r="P129" s="140"/>
      <c r="Q129" s="142"/>
      <c r="R129" s="142"/>
      <c r="S129" s="124"/>
      <c r="T129" s="372"/>
      <c r="U129" s="372"/>
      <c r="V129" s="372"/>
      <c r="W129" s="372"/>
      <c r="X129" s="372"/>
      <c r="Y129" s="140"/>
      <c r="Z129" s="124"/>
    </row>
    <row r="130" spans="1:26" ht="22.8" x14ac:dyDescent="0.3">
      <c r="A130" s="34">
        <v>115</v>
      </c>
      <c r="B130" s="15"/>
      <c r="C130" s="1"/>
      <c r="D130" s="1"/>
      <c r="E130" s="1"/>
      <c r="F130" s="2"/>
      <c r="G130" s="72" t="s">
        <v>785</v>
      </c>
      <c r="H130" s="97"/>
      <c r="I130" s="97"/>
      <c r="J130" s="97"/>
      <c r="K130" s="72" t="s">
        <v>184</v>
      </c>
      <c r="L130" s="785">
        <v>800000</v>
      </c>
      <c r="M130" s="389">
        <f t="shared" si="17"/>
        <v>320000</v>
      </c>
      <c r="N130" s="993">
        <v>2025</v>
      </c>
      <c r="O130" s="994">
        <v>2027</v>
      </c>
      <c r="P130" s="140"/>
      <c r="Q130" s="142"/>
      <c r="R130" s="142"/>
      <c r="S130" s="124"/>
      <c r="T130" s="372"/>
      <c r="U130" s="372"/>
      <c r="V130" s="372"/>
      <c r="W130" s="372"/>
      <c r="X130" s="372"/>
      <c r="Y130" s="140"/>
      <c r="Z130" s="124"/>
    </row>
    <row r="131" spans="1:26" ht="34.200000000000003" x14ac:dyDescent="0.3">
      <c r="A131" s="34">
        <v>116</v>
      </c>
      <c r="B131" s="15"/>
      <c r="C131" s="1"/>
      <c r="D131" s="1"/>
      <c r="E131" s="1"/>
      <c r="F131" s="724"/>
      <c r="G131" s="72" t="s">
        <v>786</v>
      </c>
      <c r="H131" s="97"/>
      <c r="I131" s="97"/>
      <c r="J131" s="97"/>
      <c r="K131" s="72" t="s">
        <v>380</v>
      </c>
      <c r="L131" s="785">
        <v>600000</v>
      </c>
      <c r="M131" s="389">
        <f t="shared" si="17"/>
        <v>240000</v>
      </c>
      <c r="N131" s="993">
        <v>2025</v>
      </c>
      <c r="O131" s="994">
        <v>2027</v>
      </c>
      <c r="P131" s="140"/>
      <c r="Q131" s="142"/>
      <c r="R131" s="142"/>
      <c r="S131" s="124"/>
      <c r="T131" s="372"/>
      <c r="U131" s="372"/>
      <c r="V131" s="372"/>
      <c r="W131" s="372"/>
      <c r="X131" s="372"/>
      <c r="Y131" s="140"/>
      <c r="Z131" s="124"/>
    </row>
    <row r="132" spans="1:26" ht="22.8" x14ac:dyDescent="0.3">
      <c r="A132" s="34">
        <v>117</v>
      </c>
      <c r="B132" s="15"/>
      <c r="C132" s="1"/>
      <c r="D132" s="1"/>
      <c r="E132" s="1"/>
      <c r="F132" s="725"/>
      <c r="G132" s="72" t="s">
        <v>787</v>
      </c>
      <c r="H132" s="97"/>
      <c r="I132" s="97"/>
      <c r="J132" s="97"/>
      <c r="K132" s="72" t="s">
        <v>381</v>
      </c>
      <c r="L132" s="785">
        <v>500000</v>
      </c>
      <c r="M132" s="389">
        <f t="shared" si="17"/>
        <v>200000</v>
      </c>
      <c r="N132" s="993">
        <v>2025</v>
      </c>
      <c r="O132" s="994">
        <v>2027</v>
      </c>
      <c r="P132" s="140"/>
      <c r="Q132" s="142"/>
      <c r="R132" s="142"/>
      <c r="S132" s="124"/>
      <c r="T132" s="372"/>
      <c r="U132" s="372"/>
      <c r="V132" s="372"/>
      <c r="W132" s="372"/>
      <c r="X132" s="372"/>
      <c r="Y132" s="140" t="s">
        <v>168</v>
      </c>
      <c r="Z132" s="124" t="s">
        <v>168</v>
      </c>
    </row>
    <row r="133" spans="1:26" ht="34.200000000000003" x14ac:dyDescent="0.3">
      <c r="A133" s="34">
        <v>118</v>
      </c>
      <c r="B133" s="15"/>
      <c r="C133" s="1"/>
      <c r="D133" s="1"/>
      <c r="E133" s="1"/>
      <c r="F133" s="2"/>
      <c r="G133" s="117" t="s">
        <v>788</v>
      </c>
      <c r="H133" s="884"/>
      <c r="I133" s="884"/>
      <c r="J133" s="884"/>
      <c r="K133" s="148" t="s">
        <v>382</v>
      </c>
      <c r="L133" s="790">
        <v>650000</v>
      </c>
      <c r="M133" s="783">
        <f t="shared" si="17"/>
        <v>260000</v>
      </c>
      <c r="N133" s="993">
        <v>2025</v>
      </c>
      <c r="O133" s="994">
        <v>2027</v>
      </c>
      <c r="P133" s="140"/>
      <c r="Q133" s="142"/>
      <c r="R133" s="142"/>
      <c r="S133" s="124"/>
      <c r="T133" s="372"/>
      <c r="U133" s="372"/>
      <c r="V133" s="372"/>
      <c r="W133" s="372"/>
      <c r="X133" s="372"/>
      <c r="Y133" s="140"/>
      <c r="Z133" s="124"/>
    </row>
    <row r="134" spans="1:26" ht="24.6" thickBot="1" x14ac:dyDescent="0.35">
      <c r="A134" s="113">
        <v>119</v>
      </c>
      <c r="B134" s="577"/>
      <c r="C134" s="344"/>
      <c r="D134" s="344"/>
      <c r="E134" s="344"/>
      <c r="F134" s="536"/>
      <c r="G134" s="885" t="s">
        <v>789</v>
      </c>
      <c r="H134" s="886"/>
      <c r="I134" s="886"/>
      <c r="J134" s="886"/>
      <c r="K134" s="393" t="s">
        <v>383</v>
      </c>
      <c r="L134" s="802">
        <v>2000000</v>
      </c>
      <c r="M134" s="800">
        <f t="shared" si="17"/>
        <v>800000</v>
      </c>
      <c r="N134" s="877">
        <v>2025</v>
      </c>
      <c r="O134" s="1251">
        <v>2027</v>
      </c>
      <c r="P134" s="333"/>
      <c r="Q134" s="245"/>
      <c r="R134" s="245"/>
      <c r="S134" s="246"/>
      <c r="T134" s="782"/>
      <c r="U134" s="782"/>
      <c r="V134" s="782"/>
      <c r="W134" s="782"/>
      <c r="X134" s="782"/>
      <c r="Y134" s="333"/>
      <c r="Z134" s="246"/>
    </row>
    <row r="135" spans="1:26" ht="26.25" customHeight="1" thickTop="1" thickBot="1" x14ac:dyDescent="0.35">
      <c r="A135" s="815"/>
      <c r="B135" s="715" t="s">
        <v>8</v>
      </c>
      <c r="C135" s="75" t="s">
        <v>9</v>
      </c>
      <c r="D135" s="75" t="s">
        <v>10</v>
      </c>
      <c r="E135" s="75" t="s">
        <v>11</v>
      </c>
      <c r="F135" s="76" t="s">
        <v>12</v>
      </c>
      <c r="G135" s="216" t="s">
        <v>293</v>
      </c>
      <c r="H135" s="810" t="s">
        <v>294</v>
      </c>
      <c r="I135" s="227" t="s">
        <v>295</v>
      </c>
      <c r="J135" s="301" t="s">
        <v>5</v>
      </c>
      <c r="K135" s="751" t="s">
        <v>6</v>
      </c>
      <c r="L135" s="789" t="s">
        <v>61</v>
      </c>
      <c r="M135" s="77" t="s">
        <v>62</v>
      </c>
      <c r="N135" s="101" t="s">
        <v>63</v>
      </c>
      <c r="O135" s="102" t="s">
        <v>64</v>
      </c>
      <c r="P135" s="294" t="s">
        <v>35</v>
      </c>
      <c r="Q135" s="249" t="s">
        <v>285</v>
      </c>
      <c r="R135" s="250" t="s">
        <v>286</v>
      </c>
      <c r="S135" s="311" t="s">
        <v>287</v>
      </c>
      <c r="T135" s="251" t="s">
        <v>30</v>
      </c>
      <c r="U135" s="251" t="s">
        <v>288</v>
      </c>
      <c r="V135" s="251" t="s">
        <v>289</v>
      </c>
      <c r="W135" s="312" t="s">
        <v>290</v>
      </c>
      <c r="X135" s="313" t="s">
        <v>34</v>
      </c>
      <c r="Y135" s="808" t="s">
        <v>291</v>
      </c>
      <c r="Z135" s="314" t="s">
        <v>292</v>
      </c>
    </row>
    <row r="136" spans="1:26" ht="72.599999999999994" thickTop="1" x14ac:dyDescent="0.3">
      <c r="A136" s="366">
        <v>120</v>
      </c>
      <c r="B136" s="942" t="s">
        <v>185</v>
      </c>
      <c r="C136" s="95" t="s">
        <v>66</v>
      </c>
      <c r="D136" s="16">
        <v>60435909</v>
      </c>
      <c r="E136" s="17">
        <v>102101477</v>
      </c>
      <c r="F136" s="27">
        <v>600037207</v>
      </c>
      <c r="G136" s="1002" t="s">
        <v>790</v>
      </c>
      <c r="H136" s="362" t="s">
        <v>39</v>
      </c>
      <c r="I136" s="362" t="s">
        <v>40</v>
      </c>
      <c r="J136" s="362" t="s">
        <v>40</v>
      </c>
      <c r="K136" s="752" t="s">
        <v>186</v>
      </c>
      <c r="L136" s="785">
        <v>900000</v>
      </c>
      <c r="M136" s="389">
        <f>L136*0.4</f>
        <v>360000</v>
      </c>
      <c r="N136" s="857">
        <v>2025</v>
      </c>
      <c r="O136" s="858">
        <v>2027</v>
      </c>
      <c r="P136" s="128"/>
      <c r="Q136" s="122"/>
      <c r="R136" s="122"/>
      <c r="S136" s="120"/>
      <c r="T136" s="123"/>
      <c r="U136" s="123"/>
      <c r="V136" s="123"/>
      <c r="W136" s="123" t="s">
        <v>153</v>
      </c>
      <c r="X136" s="123"/>
      <c r="Y136" s="723" t="s">
        <v>187</v>
      </c>
      <c r="Z136" s="120" t="s">
        <v>168</v>
      </c>
    </row>
    <row r="137" spans="1:26" ht="34.200000000000003" x14ac:dyDescent="0.3">
      <c r="A137" s="366">
        <v>121</v>
      </c>
      <c r="B137" s="20"/>
      <c r="C137" s="6"/>
      <c r="D137" s="6"/>
      <c r="E137" s="6"/>
      <c r="F137" s="7"/>
      <c r="G137" s="1214" t="s">
        <v>791</v>
      </c>
      <c r="H137" s="1211"/>
      <c r="I137" s="1211"/>
      <c r="J137" s="1205"/>
      <c r="K137" s="865" t="s">
        <v>577</v>
      </c>
      <c r="L137" s="785">
        <v>1750000</v>
      </c>
      <c r="M137" s="389">
        <f>L137*0.4</f>
        <v>700000</v>
      </c>
      <c r="N137" s="128">
        <v>2025</v>
      </c>
      <c r="O137" s="120">
        <v>2027</v>
      </c>
      <c r="P137" s="140" t="s">
        <v>153</v>
      </c>
      <c r="Q137" s="142" t="s">
        <v>153</v>
      </c>
      <c r="R137" s="142"/>
      <c r="S137" s="124" t="s">
        <v>153</v>
      </c>
      <c r="T137" s="372"/>
      <c r="U137" s="372"/>
      <c r="V137" s="372"/>
      <c r="W137" s="372" t="s">
        <v>153</v>
      </c>
      <c r="X137" s="372" t="s">
        <v>153</v>
      </c>
      <c r="Y137" s="723" t="s">
        <v>187</v>
      </c>
      <c r="Z137" s="120" t="s">
        <v>168</v>
      </c>
    </row>
    <row r="138" spans="1:26" ht="46.2" thickBot="1" x14ac:dyDescent="0.35">
      <c r="A138" s="113">
        <v>122</v>
      </c>
      <c r="B138" s="15"/>
      <c r="C138" s="1"/>
      <c r="D138" s="1"/>
      <c r="E138" s="1"/>
      <c r="F138" s="11"/>
      <c r="G138" s="865" t="s">
        <v>792</v>
      </c>
      <c r="H138" s="869"/>
      <c r="I138" s="869"/>
      <c r="J138" s="869"/>
      <c r="K138" s="868" t="s">
        <v>576</v>
      </c>
      <c r="L138" s="785">
        <v>1200000</v>
      </c>
      <c r="M138" s="389">
        <f>L138*0.4</f>
        <v>480000</v>
      </c>
      <c r="N138" s="140">
        <v>2025</v>
      </c>
      <c r="O138" s="124">
        <v>2027</v>
      </c>
      <c r="P138" s="766" t="s">
        <v>153</v>
      </c>
      <c r="Q138" s="230" t="s">
        <v>153</v>
      </c>
      <c r="R138" s="230"/>
      <c r="S138" s="231"/>
      <c r="T138" s="232"/>
      <c r="U138" s="232"/>
      <c r="V138" s="232" t="s">
        <v>153</v>
      </c>
      <c r="W138" s="232"/>
      <c r="X138" s="232"/>
      <c r="Y138" s="804" t="s">
        <v>187</v>
      </c>
      <c r="Z138" s="231" t="s">
        <v>168</v>
      </c>
    </row>
    <row r="139" spans="1:26" ht="35.25" customHeight="1" thickTop="1" thickBot="1" x14ac:dyDescent="0.35">
      <c r="A139" s="253"/>
      <c r="B139" s="715" t="s">
        <v>8</v>
      </c>
      <c r="C139" s="75" t="s">
        <v>9</v>
      </c>
      <c r="D139" s="75" t="s">
        <v>10</v>
      </c>
      <c r="E139" s="75" t="s">
        <v>11</v>
      </c>
      <c r="F139" s="76" t="s">
        <v>12</v>
      </c>
      <c r="G139" s="216" t="s">
        <v>293</v>
      </c>
      <c r="H139" s="810" t="s">
        <v>294</v>
      </c>
      <c r="I139" s="227" t="s">
        <v>295</v>
      </c>
      <c r="J139" s="301" t="s">
        <v>5</v>
      </c>
      <c r="K139" s="751" t="s">
        <v>6</v>
      </c>
      <c r="L139" s="789" t="s">
        <v>61</v>
      </c>
      <c r="M139" s="816" t="s">
        <v>62</v>
      </c>
      <c r="N139" s="1242" t="s">
        <v>63</v>
      </c>
      <c r="O139" s="102" t="s">
        <v>64</v>
      </c>
      <c r="P139" s="1242" t="s">
        <v>35</v>
      </c>
      <c r="Q139" s="249" t="s">
        <v>285</v>
      </c>
      <c r="R139" s="250" t="s">
        <v>286</v>
      </c>
      <c r="S139" s="311" t="s">
        <v>287</v>
      </c>
      <c r="T139" s="251" t="s">
        <v>30</v>
      </c>
      <c r="U139" s="251" t="s">
        <v>288</v>
      </c>
      <c r="V139" s="251" t="s">
        <v>289</v>
      </c>
      <c r="W139" s="312" t="s">
        <v>290</v>
      </c>
      <c r="X139" s="313" t="s">
        <v>34</v>
      </c>
      <c r="Y139" s="808" t="s">
        <v>291</v>
      </c>
      <c r="Z139" s="248" t="s">
        <v>292</v>
      </c>
    </row>
    <row r="140" spans="1:26" ht="65.25" customHeight="1" thickTop="1" x14ac:dyDescent="0.3">
      <c r="A140" s="366">
        <v>123</v>
      </c>
      <c r="B140" s="942" t="s">
        <v>188</v>
      </c>
      <c r="C140" s="95" t="s">
        <v>66</v>
      </c>
      <c r="D140" s="16">
        <v>61384224</v>
      </c>
      <c r="E140" s="22">
        <v>102101591</v>
      </c>
      <c r="F140" s="1277">
        <v>600037479</v>
      </c>
      <c r="G140" s="1278" t="s">
        <v>691</v>
      </c>
      <c r="H140" s="1297" t="s">
        <v>39</v>
      </c>
      <c r="I140" s="307" t="s">
        <v>40</v>
      </c>
      <c r="J140" s="1297" t="s">
        <v>40</v>
      </c>
      <c r="K140" s="1279" t="s">
        <v>646</v>
      </c>
      <c r="L140" s="1303">
        <v>3500000</v>
      </c>
      <c r="M140" s="1287">
        <f t="shared" ref="M140:M161" si="18">L140*0.4</f>
        <v>1400000</v>
      </c>
      <c r="N140" s="1288">
        <v>2025</v>
      </c>
      <c r="O140" s="1267">
        <v>2027</v>
      </c>
      <c r="P140" s="875" t="s">
        <v>153</v>
      </c>
      <c r="Q140" s="878" t="s">
        <v>153</v>
      </c>
      <c r="R140" s="878"/>
      <c r="S140" s="876" t="s">
        <v>153</v>
      </c>
      <c r="T140" s="879"/>
      <c r="U140" s="879"/>
      <c r="V140" s="879"/>
      <c r="W140" s="879"/>
      <c r="X140" s="879" t="s">
        <v>153</v>
      </c>
      <c r="Y140" s="128"/>
      <c r="Z140" s="120"/>
    </row>
    <row r="141" spans="1:26" ht="65.25" customHeight="1" x14ac:dyDescent="0.3">
      <c r="A141" s="366">
        <v>124</v>
      </c>
      <c r="B141" s="837"/>
      <c r="C141" s="115"/>
      <c r="D141" s="21"/>
      <c r="E141" s="22"/>
      <c r="F141" s="1277"/>
      <c r="G141" s="1280" t="s">
        <v>793</v>
      </c>
      <c r="H141" s="1298"/>
      <c r="I141" s="1276"/>
      <c r="J141" s="1302"/>
      <c r="K141" s="1282" t="s">
        <v>578</v>
      </c>
      <c r="L141" s="1304">
        <v>1200000</v>
      </c>
      <c r="M141" s="1220">
        <f t="shared" si="18"/>
        <v>480000</v>
      </c>
      <c r="N141" s="1285">
        <v>2025</v>
      </c>
      <c r="O141" s="1283">
        <v>2006</v>
      </c>
      <c r="P141" s="877"/>
      <c r="Q141" s="1250"/>
      <c r="R141" s="878"/>
      <c r="S141" s="876" t="s">
        <v>153</v>
      </c>
      <c r="T141" s="879"/>
      <c r="U141" s="879"/>
      <c r="V141" s="879"/>
      <c r="W141" s="879"/>
      <c r="X141" s="879"/>
      <c r="Y141" s="128"/>
      <c r="Z141" s="120"/>
    </row>
    <row r="142" spans="1:26" ht="65.25" customHeight="1" x14ac:dyDescent="0.3">
      <c r="A142" s="366">
        <v>125</v>
      </c>
      <c r="B142" s="837"/>
      <c r="C142" s="115"/>
      <c r="D142" s="21"/>
      <c r="E142" s="22"/>
      <c r="F142" s="1277"/>
      <c r="G142" s="1280" t="s">
        <v>794</v>
      </c>
      <c r="H142" s="1299"/>
      <c r="I142" s="866"/>
      <c r="J142" s="1299"/>
      <c r="K142" s="1280" t="s">
        <v>579</v>
      </c>
      <c r="L142" s="1304">
        <v>4000000</v>
      </c>
      <c r="M142" s="1220">
        <f t="shared" si="18"/>
        <v>1600000</v>
      </c>
      <c r="N142" s="1285">
        <v>2025</v>
      </c>
      <c r="O142" s="1283">
        <v>2027</v>
      </c>
      <c r="P142" s="993"/>
      <c r="Q142" s="1215"/>
      <c r="R142" s="878"/>
      <c r="S142" s="876"/>
      <c r="T142" s="879"/>
      <c r="U142" s="879"/>
      <c r="V142" s="879"/>
      <c r="W142" s="879"/>
      <c r="X142" s="879"/>
      <c r="Y142" s="128"/>
      <c r="Z142" s="120"/>
    </row>
    <row r="143" spans="1:26" ht="65.25" customHeight="1" x14ac:dyDescent="0.3">
      <c r="A143" s="366">
        <v>126</v>
      </c>
      <c r="B143" s="837"/>
      <c r="C143" s="115"/>
      <c r="D143" s="21"/>
      <c r="E143" s="22"/>
      <c r="F143" s="1277"/>
      <c r="G143" s="1280" t="s">
        <v>795</v>
      </c>
      <c r="H143" s="1299"/>
      <c r="I143" s="866"/>
      <c r="J143" s="1299"/>
      <c r="K143" s="1280" t="s">
        <v>580</v>
      </c>
      <c r="L143" s="1304">
        <v>3200000</v>
      </c>
      <c r="M143" s="1220">
        <f t="shared" si="18"/>
        <v>1280000</v>
      </c>
      <c r="N143" s="1285">
        <v>2025</v>
      </c>
      <c r="O143" s="1283">
        <v>2027</v>
      </c>
      <c r="P143" s="993"/>
      <c r="Q143" s="1215"/>
      <c r="R143" s="878"/>
      <c r="S143" s="876"/>
      <c r="T143" s="879"/>
      <c r="U143" s="879"/>
      <c r="V143" s="879"/>
      <c r="W143" s="879"/>
      <c r="X143" s="879"/>
      <c r="Y143" s="128"/>
      <c r="Z143" s="120"/>
    </row>
    <row r="144" spans="1:26" ht="65.25" customHeight="1" x14ac:dyDescent="0.3">
      <c r="A144" s="366">
        <v>127</v>
      </c>
      <c r="B144" s="837"/>
      <c r="C144" s="115"/>
      <c r="D144" s="21"/>
      <c r="E144" s="22"/>
      <c r="F144" s="1277"/>
      <c r="G144" s="865" t="s">
        <v>796</v>
      </c>
      <c r="H144" s="1297"/>
      <c r="I144" s="307"/>
      <c r="J144" s="1297"/>
      <c r="K144" s="865" t="s">
        <v>192</v>
      </c>
      <c r="L144" s="1305">
        <v>4000000</v>
      </c>
      <c r="M144" s="1219">
        <f>L144*0.4</f>
        <v>1600000</v>
      </c>
      <c r="N144" s="1209">
        <v>2025</v>
      </c>
      <c r="O144" s="1251">
        <v>2008</v>
      </c>
      <c r="P144" s="875"/>
      <c r="Q144" s="878"/>
      <c r="R144" s="878"/>
      <c r="S144" s="876"/>
      <c r="T144" s="879"/>
      <c r="U144" s="879"/>
      <c r="V144" s="879" t="s">
        <v>153</v>
      </c>
      <c r="W144" s="879"/>
      <c r="X144" s="879"/>
      <c r="Y144" s="128"/>
      <c r="Z144" s="120"/>
    </row>
    <row r="145" spans="1:26" ht="65.25" customHeight="1" x14ac:dyDescent="0.3">
      <c r="A145" s="366">
        <v>128</v>
      </c>
      <c r="B145" s="837"/>
      <c r="C145" s="115"/>
      <c r="D145" s="21"/>
      <c r="E145" s="22"/>
      <c r="F145" s="1277"/>
      <c r="G145" s="865" t="s">
        <v>797</v>
      </c>
      <c r="H145" s="1297"/>
      <c r="I145" s="307"/>
      <c r="J145" s="1297"/>
      <c r="K145" s="865" t="s">
        <v>581</v>
      </c>
      <c r="L145" s="1304">
        <v>4000000</v>
      </c>
      <c r="M145" s="1220">
        <f>L145*0.4</f>
        <v>1600000</v>
      </c>
      <c r="N145" s="1209">
        <v>2025</v>
      </c>
      <c r="O145" s="1251">
        <v>2027</v>
      </c>
      <c r="P145" s="875"/>
      <c r="Q145" s="878"/>
      <c r="R145" s="878"/>
      <c r="S145" s="876"/>
      <c r="T145" s="879"/>
      <c r="U145" s="879"/>
      <c r="V145" s="879" t="s">
        <v>153</v>
      </c>
      <c r="W145" s="879"/>
      <c r="X145" s="879"/>
      <c r="Y145" s="128"/>
      <c r="Z145" s="120"/>
    </row>
    <row r="146" spans="1:26" ht="65.25" customHeight="1" x14ac:dyDescent="0.3">
      <c r="A146" s="366">
        <v>129</v>
      </c>
      <c r="B146" s="837"/>
      <c r="C146" s="115"/>
      <c r="D146" s="21"/>
      <c r="E146" s="22"/>
      <c r="F146" s="1277"/>
      <c r="G146" s="865" t="s">
        <v>798</v>
      </c>
      <c r="H146" s="1297"/>
      <c r="I146" s="307"/>
      <c r="J146" s="1297"/>
      <c r="K146" s="865" t="s">
        <v>582</v>
      </c>
      <c r="L146" s="1304">
        <v>30000000</v>
      </c>
      <c r="M146" s="1220">
        <f>L146*0.4</f>
        <v>12000000</v>
      </c>
      <c r="N146" s="1285">
        <v>2025</v>
      </c>
      <c r="O146" s="1283">
        <v>2027</v>
      </c>
      <c r="P146" s="875"/>
      <c r="Q146" s="878"/>
      <c r="R146" s="878"/>
      <c r="S146" s="876"/>
      <c r="T146" s="879"/>
      <c r="U146" s="879"/>
      <c r="V146" s="879"/>
      <c r="W146" s="879"/>
      <c r="X146" s="879"/>
      <c r="Y146" s="128"/>
      <c r="Z146" s="120"/>
    </row>
    <row r="147" spans="1:26" ht="65.25" customHeight="1" x14ac:dyDescent="0.3">
      <c r="A147" s="366">
        <v>130</v>
      </c>
      <c r="B147" s="837"/>
      <c r="C147" s="115"/>
      <c r="D147" s="21"/>
      <c r="E147" s="22"/>
      <c r="F147" s="1277"/>
      <c r="G147" s="1234" t="s">
        <v>799</v>
      </c>
      <c r="H147" s="1297"/>
      <c r="I147" s="307"/>
      <c r="J147" s="1297"/>
      <c r="K147" s="1234" t="s">
        <v>189</v>
      </c>
      <c r="L147" s="1305">
        <v>4000000</v>
      </c>
      <c r="M147" s="1219">
        <f t="shared" si="18"/>
        <v>1600000</v>
      </c>
      <c r="N147" s="1209">
        <v>2025</v>
      </c>
      <c r="O147" s="994">
        <v>2027</v>
      </c>
      <c r="P147" s="875" t="s">
        <v>153</v>
      </c>
      <c r="Q147" s="878" t="s">
        <v>153</v>
      </c>
      <c r="R147" s="878"/>
      <c r="S147" s="876"/>
      <c r="T147" s="879"/>
      <c r="U147" s="879"/>
      <c r="V147" s="879"/>
      <c r="W147" s="879"/>
      <c r="X147" s="879"/>
      <c r="Y147" s="128"/>
      <c r="Z147" s="120"/>
    </row>
    <row r="148" spans="1:26" ht="22.8" x14ac:dyDescent="0.3">
      <c r="A148" s="366">
        <v>131</v>
      </c>
      <c r="B148" s="716"/>
      <c r="C148" s="115"/>
      <c r="D148" s="21"/>
      <c r="E148" s="22"/>
      <c r="F148" s="1277"/>
      <c r="G148" s="865" t="s">
        <v>800</v>
      </c>
      <c r="H148" s="1297"/>
      <c r="I148" s="307"/>
      <c r="J148" s="1297"/>
      <c r="K148" s="865" t="s">
        <v>191</v>
      </c>
      <c r="L148" s="1305">
        <v>300000</v>
      </c>
      <c r="M148" s="1219">
        <f t="shared" ref="M148:M154" si="19">L148*0.4</f>
        <v>120000</v>
      </c>
      <c r="N148" s="1256">
        <v>2025</v>
      </c>
      <c r="O148" s="876">
        <v>2027</v>
      </c>
      <c r="P148" s="875"/>
      <c r="Q148" s="878"/>
      <c r="R148" s="878"/>
      <c r="S148" s="876"/>
      <c r="T148" s="879"/>
      <c r="U148" s="879"/>
      <c r="V148" s="879"/>
      <c r="W148" s="879"/>
      <c r="X148" s="879"/>
      <c r="Y148" s="128"/>
      <c r="Z148" s="120" t="s">
        <v>168</v>
      </c>
    </row>
    <row r="149" spans="1:26" ht="34.200000000000003" x14ac:dyDescent="0.3">
      <c r="A149" s="366">
        <v>132</v>
      </c>
      <c r="B149" s="716"/>
      <c r="C149" s="115"/>
      <c r="D149" s="21"/>
      <c r="E149" s="22"/>
      <c r="F149" s="1277"/>
      <c r="G149" s="1210" t="s">
        <v>801</v>
      </c>
      <c r="H149" s="1299"/>
      <c r="I149" s="866"/>
      <c r="J149" s="1299"/>
      <c r="K149" s="865" t="s">
        <v>195</v>
      </c>
      <c r="L149" s="1304">
        <v>2000000</v>
      </c>
      <c r="M149" s="1220">
        <f t="shared" si="19"/>
        <v>800000</v>
      </c>
      <c r="N149" s="1285">
        <v>2024</v>
      </c>
      <c r="O149" s="1283">
        <v>2027</v>
      </c>
      <c r="P149" s="993"/>
      <c r="Q149" s="1215"/>
      <c r="R149" s="1215"/>
      <c r="S149" s="994"/>
      <c r="T149" s="1248" t="s">
        <v>153</v>
      </c>
      <c r="U149" s="1364"/>
      <c r="V149" s="1364"/>
      <c r="W149" s="1364"/>
      <c r="X149" s="1248"/>
      <c r="Y149" s="140"/>
      <c r="Z149" s="120" t="s">
        <v>168</v>
      </c>
    </row>
    <row r="150" spans="1:26" ht="34.200000000000003" x14ac:dyDescent="0.3">
      <c r="A150" s="366">
        <v>133</v>
      </c>
      <c r="B150" s="716"/>
      <c r="C150" s="115"/>
      <c r="D150" s="21"/>
      <c r="E150" s="22"/>
      <c r="F150" s="1277"/>
      <c r="G150" s="1210" t="s">
        <v>802</v>
      </c>
      <c r="H150" s="1299"/>
      <c r="I150" s="866"/>
      <c r="J150" s="1299"/>
      <c r="K150" s="1234" t="s">
        <v>583</v>
      </c>
      <c r="L150" s="1304">
        <v>1300000</v>
      </c>
      <c r="M150" s="1220">
        <f t="shared" si="19"/>
        <v>520000</v>
      </c>
      <c r="N150" s="1285">
        <v>2025</v>
      </c>
      <c r="O150" s="1283">
        <v>2027</v>
      </c>
      <c r="P150" s="993"/>
      <c r="Q150" s="1215"/>
      <c r="R150" s="1215"/>
      <c r="S150" s="994"/>
      <c r="T150" s="1248"/>
      <c r="U150" s="1248"/>
      <c r="V150" s="1248" t="s">
        <v>153</v>
      </c>
      <c r="W150" s="1248" t="s">
        <v>153</v>
      </c>
      <c r="X150" s="1248"/>
      <c r="Y150" s="140"/>
      <c r="Z150" s="120"/>
    </row>
    <row r="151" spans="1:26" ht="22.8" x14ac:dyDescent="0.3">
      <c r="A151" s="366">
        <v>134</v>
      </c>
      <c r="B151" s="716"/>
      <c r="C151" s="115"/>
      <c r="D151" s="21"/>
      <c r="E151" s="22"/>
      <c r="F151" s="1277"/>
      <c r="G151" s="865" t="s">
        <v>803</v>
      </c>
      <c r="H151" s="1299"/>
      <c r="I151" s="866"/>
      <c r="J151" s="1299"/>
      <c r="K151" s="865" t="s">
        <v>193</v>
      </c>
      <c r="L151" s="1304">
        <v>800000</v>
      </c>
      <c r="M151" s="1220">
        <f t="shared" si="19"/>
        <v>320000</v>
      </c>
      <c r="N151" s="1209">
        <v>2025</v>
      </c>
      <c r="O151" s="994">
        <v>2027</v>
      </c>
      <c r="P151" s="993"/>
      <c r="Q151" s="1215"/>
      <c r="R151" s="1215" t="s">
        <v>153</v>
      </c>
      <c r="S151" s="1255"/>
      <c r="T151" s="1248"/>
      <c r="U151" s="1248"/>
      <c r="V151" s="1248"/>
      <c r="W151" s="1248"/>
      <c r="X151" s="1248"/>
      <c r="Y151" s="140"/>
      <c r="Z151" s="120"/>
    </row>
    <row r="152" spans="1:26" ht="34.200000000000003" x14ac:dyDescent="0.3">
      <c r="A152" s="366">
        <v>135</v>
      </c>
      <c r="B152" s="716"/>
      <c r="C152" s="115"/>
      <c r="D152" s="21"/>
      <c r="E152" s="22"/>
      <c r="F152" s="1277"/>
      <c r="G152" s="117" t="s">
        <v>804</v>
      </c>
      <c r="H152" s="1193"/>
      <c r="I152" s="371"/>
      <c r="J152" s="1193"/>
      <c r="K152" s="148" t="s">
        <v>190</v>
      </c>
      <c r="L152" s="1306">
        <v>2400000</v>
      </c>
      <c r="M152" s="1284">
        <f t="shared" si="19"/>
        <v>960000</v>
      </c>
      <c r="N152" s="141">
        <v>2025</v>
      </c>
      <c r="O152" s="124">
        <v>2027</v>
      </c>
      <c r="Q152" s="1087"/>
      <c r="R152" s="327"/>
      <c r="S152" s="120"/>
      <c r="T152" s="123"/>
      <c r="U152" s="123"/>
      <c r="V152" s="123"/>
      <c r="W152" s="123"/>
      <c r="X152" s="123"/>
      <c r="Y152" s="128"/>
      <c r="Z152" s="120"/>
    </row>
    <row r="153" spans="1:26" ht="22.8" x14ac:dyDescent="0.3">
      <c r="A153" s="366">
        <v>136</v>
      </c>
      <c r="B153" s="716"/>
      <c r="C153" s="115"/>
      <c r="D153" s="21"/>
      <c r="E153" s="22"/>
      <c r="F153" s="1277"/>
      <c r="G153" s="865" t="s">
        <v>805</v>
      </c>
      <c r="H153" s="1299"/>
      <c r="I153" s="866"/>
      <c r="J153" s="1299"/>
      <c r="K153" s="865" t="s">
        <v>585</v>
      </c>
      <c r="L153" s="1304">
        <v>1500000</v>
      </c>
      <c r="M153" s="1221">
        <f t="shared" si="19"/>
        <v>600000</v>
      </c>
      <c r="N153" s="1290">
        <v>2025</v>
      </c>
      <c r="O153" s="1274">
        <v>2027</v>
      </c>
      <c r="P153" s="140"/>
      <c r="Q153" s="142"/>
      <c r="R153" s="142" t="s">
        <v>153</v>
      </c>
      <c r="S153" s="124"/>
      <c r="T153" s="372"/>
      <c r="U153" s="372"/>
      <c r="V153" s="372" t="s">
        <v>153</v>
      </c>
      <c r="W153" s="372" t="s">
        <v>153</v>
      </c>
      <c r="X153" s="372"/>
      <c r="Y153" s="1241"/>
      <c r="Z153" s="1693"/>
    </row>
    <row r="154" spans="1:26" ht="34.200000000000003" x14ac:dyDescent="0.3">
      <c r="A154" s="370">
        <v>137</v>
      </c>
      <c r="B154" s="716"/>
      <c r="C154" s="115"/>
      <c r="D154" s="21"/>
      <c r="E154" s="22"/>
      <c r="F154" s="1277"/>
      <c r="G154" s="117" t="s">
        <v>806</v>
      </c>
      <c r="H154" s="1300"/>
      <c r="I154" s="129"/>
      <c r="J154" s="1300"/>
      <c r="K154" s="117" t="s">
        <v>194</v>
      </c>
      <c r="L154" s="1307">
        <v>7000000</v>
      </c>
      <c r="M154" s="1289">
        <f t="shared" si="19"/>
        <v>2800000</v>
      </c>
      <c r="N154" s="118">
        <v>2025</v>
      </c>
      <c r="O154" s="120">
        <v>2027</v>
      </c>
      <c r="P154" s="128"/>
      <c r="Q154" s="122"/>
      <c r="R154" s="122"/>
      <c r="S154" s="120"/>
      <c r="T154" s="123" t="s">
        <v>153</v>
      </c>
      <c r="U154" s="123"/>
      <c r="V154" s="123"/>
      <c r="W154" s="123"/>
      <c r="X154" s="123" t="s">
        <v>153</v>
      </c>
      <c r="Y154" s="128"/>
      <c r="Z154" s="124" t="s">
        <v>168</v>
      </c>
    </row>
    <row r="155" spans="1:26" ht="22.8" x14ac:dyDescent="0.3">
      <c r="A155" s="34">
        <v>138</v>
      </c>
      <c r="B155" s="716"/>
      <c r="C155" s="115"/>
      <c r="D155" s="21"/>
      <c r="E155" s="22"/>
      <c r="F155" s="1277"/>
      <c r="G155" s="865" t="s">
        <v>807</v>
      </c>
      <c r="H155" s="1299"/>
      <c r="I155" s="866"/>
      <c r="J155" s="1299"/>
      <c r="K155" s="865" t="s">
        <v>584</v>
      </c>
      <c r="L155" s="1304">
        <v>1300000</v>
      </c>
      <c r="M155" s="1221">
        <f t="shared" si="18"/>
        <v>520000</v>
      </c>
      <c r="N155" s="1290">
        <v>2025</v>
      </c>
      <c r="O155" s="1274">
        <v>2027</v>
      </c>
      <c r="P155" s="140"/>
      <c r="Q155" s="142"/>
      <c r="R155" s="142"/>
      <c r="S155" s="124" t="s">
        <v>153</v>
      </c>
      <c r="T155" s="1459"/>
      <c r="U155" s="1415"/>
      <c r="V155" s="372"/>
      <c r="W155" s="1459"/>
      <c r="X155" s="372" t="s">
        <v>153</v>
      </c>
      <c r="Y155" s="128"/>
      <c r="Z155" s="120"/>
    </row>
    <row r="156" spans="1:26" ht="68.400000000000006" x14ac:dyDescent="0.3">
      <c r="A156" s="34">
        <v>139</v>
      </c>
      <c r="B156" s="718"/>
      <c r="C156" s="115"/>
      <c r="D156" s="21"/>
      <c r="E156" s="22"/>
      <c r="F156" s="1277"/>
      <c r="G156" s="865" t="s">
        <v>808</v>
      </c>
      <c r="H156" s="1299"/>
      <c r="I156" s="866"/>
      <c r="J156" s="1299"/>
      <c r="K156" s="865" t="s">
        <v>352</v>
      </c>
      <c r="L156" s="1304">
        <v>6000000</v>
      </c>
      <c r="M156" s="1221">
        <f>L156*0.4</f>
        <v>2400000</v>
      </c>
      <c r="N156" s="1290">
        <v>2025</v>
      </c>
      <c r="O156" s="1274">
        <v>2008</v>
      </c>
      <c r="P156" s="136"/>
      <c r="Q156" s="109" t="s">
        <v>153</v>
      </c>
      <c r="R156" s="109" t="s">
        <v>153</v>
      </c>
      <c r="S156" s="110"/>
      <c r="T156" s="782"/>
      <c r="U156" s="775"/>
      <c r="V156" s="383" t="s">
        <v>153</v>
      </c>
      <c r="W156" s="383" t="s">
        <v>153</v>
      </c>
      <c r="X156" s="383"/>
      <c r="Y156" s="333"/>
      <c r="Z156" s="246"/>
    </row>
    <row r="157" spans="1:26" ht="22.8" x14ac:dyDescent="0.3">
      <c r="A157" s="38">
        <v>140</v>
      </c>
      <c r="B157" s="718"/>
      <c r="C157" s="138"/>
      <c r="D157" s="139"/>
      <c r="E157" s="33"/>
      <c r="F157" s="1295"/>
      <c r="G157" s="865" t="s">
        <v>809</v>
      </c>
      <c r="H157" s="1299"/>
      <c r="I157" s="866"/>
      <c r="J157" s="1299"/>
      <c r="K157" s="865" t="s">
        <v>586</v>
      </c>
      <c r="L157" s="1304">
        <v>2500000</v>
      </c>
      <c r="M157" s="1220">
        <f>L157*0.4</f>
        <v>1000000</v>
      </c>
      <c r="N157" s="1285">
        <v>2025</v>
      </c>
      <c r="O157" s="1283">
        <v>2028</v>
      </c>
      <c r="P157" s="140"/>
      <c r="Q157" s="142"/>
      <c r="R157" s="142" t="s">
        <v>153</v>
      </c>
      <c r="S157" s="124"/>
      <c r="T157" s="372" t="s">
        <v>153</v>
      </c>
      <c r="U157" s="1354"/>
      <c r="V157" s="582"/>
      <c r="W157" s="582"/>
      <c r="X157" s="1354"/>
      <c r="Y157" s="141"/>
      <c r="Z157" s="124"/>
    </row>
    <row r="158" spans="1:26" ht="22.8" x14ac:dyDescent="0.3">
      <c r="A158" s="370">
        <v>141</v>
      </c>
      <c r="B158" s="717"/>
      <c r="C158" s="132"/>
      <c r="D158" s="21"/>
      <c r="E158" s="33"/>
      <c r="F158" s="1295"/>
      <c r="G158" s="865" t="s">
        <v>810</v>
      </c>
      <c r="H158" s="1299"/>
      <c r="I158" s="866"/>
      <c r="J158" s="1299"/>
      <c r="K158" s="865" t="s">
        <v>587</v>
      </c>
      <c r="L158" s="1304">
        <v>1800000</v>
      </c>
      <c r="M158" s="1220">
        <f t="shared" si="18"/>
        <v>720000</v>
      </c>
      <c r="N158" s="1285">
        <v>2025</v>
      </c>
      <c r="O158" s="1283">
        <v>2027</v>
      </c>
      <c r="P158" s="140"/>
      <c r="Q158" s="142"/>
      <c r="R158" s="142"/>
      <c r="S158" s="124"/>
      <c r="T158" s="372"/>
      <c r="U158" s="773"/>
      <c r="V158" s="372"/>
      <c r="W158" s="372"/>
      <c r="X158" s="372"/>
      <c r="Y158" s="140"/>
      <c r="Z158" s="124"/>
    </row>
    <row r="159" spans="1:26" ht="22.8" x14ac:dyDescent="0.3">
      <c r="A159" s="38">
        <v>142</v>
      </c>
      <c r="B159" s="718"/>
      <c r="C159" s="138"/>
      <c r="D159" s="139"/>
      <c r="E159" s="33"/>
      <c r="F159" s="1295"/>
      <c r="G159" s="865" t="s">
        <v>811</v>
      </c>
      <c r="H159" s="1299"/>
      <c r="I159" s="866"/>
      <c r="J159" s="1299"/>
      <c r="K159" s="865" t="s">
        <v>588</v>
      </c>
      <c r="L159" s="1304">
        <v>5500000</v>
      </c>
      <c r="M159" s="1220">
        <f t="shared" si="18"/>
        <v>2200000</v>
      </c>
      <c r="N159" s="1285">
        <v>2025</v>
      </c>
      <c r="O159" s="1283">
        <v>2027</v>
      </c>
      <c r="P159" s="140"/>
      <c r="Q159" s="142"/>
      <c r="R159" s="142"/>
      <c r="S159" s="124"/>
      <c r="T159" s="372"/>
      <c r="U159" s="773"/>
      <c r="V159" s="372"/>
      <c r="W159" s="372"/>
      <c r="X159" s="372"/>
      <c r="Y159" s="140"/>
      <c r="Z159" s="124"/>
    </row>
    <row r="160" spans="1:26" ht="22.8" x14ac:dyDescent="0.3">
      <c r="A160" s="370">
        <v>143</v>
      </c>
      <c r="B160" s="717"/>
      <c r="C160" s="132"/>
      <c r="D160" s="139"/>
      <c r="E160" s="33"/>
      <c r="F160" s="1295"/>
      <c r="G160" s="865" t="s">
        <v>812</v>
      </c>
      <c r="H160" s="1299"/>
      <c r="I160" s="866"/>
      <c r="J160" s="1299"/>
      <c r="K160" s="865" t="s">
        <v>589</v>
      </c>
      <c r="L160" s="1304">
        <v>2000000</v>
      </c>
      <c r="M160" s="1220">
        <f t="shared" si="18"/>
        <v>800000</v>
      </c>
      <c r="N160" s="1285">
        <v>2025</v>
      </c>
      <c r="O160" s="1283">
        <v>2027</v>
      </c>
      <c r="P160" s="140"/>
      <c r="Q160" s="142"/>
      <c r="R160" s="142"/>
      <c r="S160" s="124"/>
      <c r="T160" s="372"/>
      <c r="U160" s="773"/>
      <c r="V160" s="372"/>
      <c r="W160" s="372"/>
      <c r="X160" s="372"/>
      <c r="Y160" s="140"/>
      <c r="Z160" s="124"/>
    </row>
    <row r="161" spans="1:53" ht="34.799999999999997" thickBot="1" x14ac:dyDescent="0.35">
      <c r="A161" s="108">
        <v>144</v>
      </c>
      <c r="B161" s="1507"/>
      <c r="C161" s="832"/>
      <c r="D161" s="833"/>
      <c r="E161" s="834"/>
      <c r="F161" s="1296"/>
      <c r="G161" s="868" t="s">
        <v>813</v>
      </c>
      <c r="H161" s="1301"/>
      <c r="I161" s="1275"/>
      <c r="J161" s="1301"/>
      <c r="K161" s="868" t="s">
        <v>590</v>
      </c>
      <c r="L161" s="1308">
        <v>250000</v>
      </c>
      <c r="M161" s="1292">
        <f t="shared" si="18"/>
        <v>100000</v>
      </c>
      <c r="N161" s="1293">
        <v>2025</v>
      </c>
      <c r="O161" s="1294">
        <v>2027</v>
      </c>
      <c r="P161" s="229"/>
      <c r="Q161" s="230"/>
      <c r="R161" s="230"/>
      <c r="S161" s="231"/>
      <c r="T161" s="232"/>
      <c r="U161" s="774"/>
      <c r="V161" s="232"/>
      <c r="W161" s="774"/>
      <c r="X161" s="232"/>
      <c r="Y161" s="766"/>
      <c r="Z161" s="231"/>
    </row>
    <row r="162" spans="1:53" ht="36" customHeight="1" thickTop="1" thickBot="1" x14ac:dyDescent="0.35">
      <c r="A162" s="78"/>
      <c r="B162" s="74" t="s">
        <v>8</v>
      </c>
      <c r="C162" s="1702" t="s">
        <v>9</v>
      </c>
      <c r="D162" s="1291" t="s">
        <v>10</v>
      </c>
      <c r="E162" s="75" t="s">
        <v>11</v>
      </c>
      <c r="F162" s="76" t="s">
        <v>12</v>
      </c>
      <c r="G162" s="216" t="s">
        <v>293</v>
      </c>
      <c r="H162" s="810" t="s">
        <v>294</v>
      </c>
      <c r="I162" s="227" t="s">
        <v>295</v>
      </c>
      <c r="J162" s="301" t="s">
        <v>5</v>
      </c>
      <c r="K162" s="751" t="s">
        <v>6</v>
      </c>
      <c r="L162" s="789" t="s">
        <v>61</v>
      </c>
      <c r="M162" s="77" t="s">
        <v>62</v>
      </c>
      <c r="N162" s="336" t="s">
        <v>63</v>
      </c>
      <c r="O162" s="391" t="s">
        <v>64</v>
      </c>
      <c r="P162" s="1447" t="s">
        <v>35</v>
      </c>
      <c r="Q162" s="209" t="s">
        <v>285</v>
      </c>
      <c r="R162" s="210" t="s">
        <v>286</v>
      </c>
      <c r="S162" s="211" t="s">
        <v>287</v>
      </c>
      <c r="T162" s="212" t="s">
        <v>30</v>
      </c>
      <c r="U162" s="771" t="s">
        <v>288</v>
      </c>
      <c r="V162" s="212" t="s">
        <v>289</v>
      </c>
      <c r="W162" s="1724" t="s">
        <v>290</v>
      </c>
      <c r="X162" s="214" t="s">
        <v>34</v>
      </c>
      <c r="Y162" s="776" t="s">
        <v>291</v>
      </c>
      <c r="Z162" s="1239" t="s">
        <v>292</v>
      </c>
    </row>
    <row r="163" spans="1:53" ht="46.2" thickTop="1" x14ac:dyDescent="0.3">
      <c r="A163" s="1505">
        <v>145</v>
      </c>
      <c r="B163" s="1698" t="s">
        <v>663</v>
      </c>
      <c r="C163" s="138" t="s">
        <v>66</v>
      </c>
      <c r="D163" s="16">
        <v>60435674</v>
      </c>
      <c r="E163" s="22">
        <v>102385785</v>
      </c>
      <c r="F163" s="1380">
        <v>600037266</v>
      </c>
      <c r="G163" s="1001" t="s">
        <v>814</v>
      </c>
      <c r="H163" s="1236" t="s">
        <v>39</v>
      </c>
      <c r="I163" s="125" t="s">
        <v>40</v>
      </c>
      <c r="J163" s="125" t="s">
        <v>40</v>
      </c>
      <c r="K163" s="1399" t="s">
        <v>201</v>
      </c>
      <c r="L163" s="836">
        <v>4500000</v>
      </c>
      <c r="M163" s="1398">
        <f>L163*0.4</f>
        <v>1800000</v>
      </c>
      <c r="N163" s="128">
        <v>2025</v>
      </c>
      <c r="O163" s="1406">
        <v>2027</v>
      </c>
      <c r="P163" s="118"/>
      <c r="Q163" s="122"/>
      <c r="R163" s="122"/>
      <c r="S163" s="858"/>
      <c r="T163" s="123"/>
      <c r="U163" s="1723"/>
      <c r="V163" s="123" t="s">
        <v>153</v>
      </c>
      <c r="W163" s="600"/>
      <c r="X163" s="1597"/>
      <c r="Y163" s="1737"/>
      <c r="Z163" s="120"/>
    </row>
    <row r="164" spans="1:53" ht="55.2" x14ac:dyDescent="0.3">
      <c r="A164" s="1505">
        <v>146</v>
      </c>
      <c r="B164" s="1699"/>
      <c r="C164" s="115"/>
      <c r="D164" s="21"/>
      <c r="E164" s="22"/>
      <c r="F164" s="1087"/>
      <c r="G164" s="29" t="s">
        <v>815</v>
      </c>
      <c r="H164" s="1354"/>
      <c r="I164" s="582"/>
      <c r="J164" s="582"/>
      <c r="K164" s="1337" t="s">
        <v>197</v>
      </c>
      <c r="L164" s="785">
        <v>7000000</v>
      </c>
      <c r="M164" s="1389">
        <f>L164*0.4</f>
        <v>2800000</v>
      </c>
      <c r="N164" s="128">
        <v>2026</v>
      </c>
      <c r="O164" s="1407">
        <v>2027</v>
      </c>
      <c r="P164" s="1241"/>
      <c r="Q164" s="37"/>
      <c r="R164" s="37"/>
      <c r="S164" s="38"/>
      <c r="T164" s="34"/>
      <c r="U164" s="34"/>
      <c r="V164" s="34"/>
      <c r="W164" s="34"/>
      <c r="X164" s="34"/>
      <c r="Y164" s="140"/>
      <c r="Z164" s="124"/>
    </row>
    <row r="165" spans="1:53" ht="18" customHeight="1" x14ac:dyDescent="0.3">
      <c r="A165" s="1505">
        <v>147</v>
      </c>
      <c r="B165" s="1699"/>
      <c r="C165" s="115"/>
      <c r="D165" s="21"/>
      <c r="E165" s="22"/>
      <c r="F165" s="1383"/>
      <c r="G165" s="114" t="s">
        <v>816</v>
      </c>
      <c r="H165" s="1391"/>
      <c r="I165" s="166"/>
      <c r="J165" s="166"/>
      <c r="K165" s="1400" t="s">
        <v>199</v>
      </c>
      <c r="L165" s="785">
        <v>2000000</v>
      </c>
      <c r="M165" s="1389">
        <f t="shared" ref="M165:M189" si="20">L165*0.4</f>
        <v>800000</v>
      </c>
      <c r="N165" s="128">
        <v>2025</v>
      </c>
      <c r="O165" s="1238">
        <v>2025</v>
      </c>
      <c r="P165" s="1411"/>
      <c r="Q165" s="37"/>
      <c r="R165" s="37"/>
      <c r="S165" s="38"/>
      <c r="T165" s="34"/>
      <c r="U165" s="34"/>
      <c r="V165" s="34"/>
      <c r="W165" s="34"/>
      <c r="X165" s="34" t="s">
        <v>153</v>
      </c>
      <c r="Y165" s="140"/>
      <c r="Z165" s="124"/>
    </row>
    <row r="166" spans="1:53" ht="22.8" x14ac:dyDescent="0.3">
      <c r="A166" s="1505">
        <v>148</v>
      </c>
      <c r="B166" s="1699"/>
      <c r="C166" s="115"/>
      <c r="D166" s="21"/>
      <c r="E166" s="22"/>
      <c r="F166" s="1383"/>
      <c r="G166" s="72" t="s">
        <v>817</v>
      </c>
      <c r="H166" s="1391"/>
      <c r="I166" s="166"/>
      <c r="J166" s="166"/>
      <c r="K166" s="1400" t="s">
        <v>200</v>
      </c>
      <c r="L166" s="785">
        <v>3000000</v>
      </c>
      <c r="M166" s="1389">
        <f t="shared" si="20"/>
        <v>1200000</v>
      </c>
      <c r="N166" s="128">
        <v>2025</v>
      </c>
      <c r="O166" s="1238">
        <v>2027</v>
      </c>
      <c r="P166" s="1411"/>
      <c r="Q166" s="37"/>
      <c r="R166" s="37"/>
      <c r="S166" s="38"/>
      <c r="T166" s="34"/>
      <c r="U166" s="34"/>
      <c r="V166" s="34"/>
      <c r="W166" s="34" t="s">
        <v>153</v>
      </c>
      <c r="X166" s="34"/>
      <c r="Y166" s="140"/>
      <c r="Z166" s="124"/>
    </row>
    <row r="167" spans="1:53" ht="22.8" x14ac:dyDescent="0.3">
      <c r="A167" s="1505">
        <v>149</v>
      </c>
      <c r="B167" s="1699"/>
      <c r="C167" s="115"/>
      <c r="D167" s="21"/>
      <c r="E167" s="22"/>
      <c r="F167" s="1383"/>
      <c r="G167" s="97" t="s">
        <v>818</v>
      </c>
      <c r="H167" s="1391"/>
      <c r="I167" s="166"/>
      <c r="J167" s="166"/>
      <c r="K167" s="1401" t="s">
        <v>203</v>
      </c>
      <c r="L167" s="785">
        <v>10000000</v>
      </c>
      <c r="M167" s="1389">
        <f t="shared" ref="M167:M181" si="21">L167*0.4</f>
        <v>4000000</v>
      </c>
      <c r="N167" s="136">
        <v>2025</v>
      </c>
      <c r="O167" s="1238">
        <v>2027</v>
      </c>
      <c r="P167" s="141"/>
      <c r="Q167" s="142"/>
      <c r="R167" s="142"/>
      <c r="S167" s="124" t="s">
        <v>153</v>
      </c>
      <c r="T167" s="34"/>
      <c r="U167" s="34"/>
      <c r="V167" s="34"/>
      <c r="W167" s="34"/>
      <c r="X167" s="34"/>
      <c r="Y167" s="140"/>
      <c r="Z167" s="124"/>
    </row>
    <row r="168" spans="1:53" x14ac:dyDescent="0.3">
      <c r="A168" s="1505">
        <v>150</v>
      </c>
      <c r="B168" s="1699"/>
      <c r="C168" s="115"/>
      <c r="D168" s="21"/>
      <c r="E168" s="22"/>
      <c r="F168" s="1383"/>
      <c r="G168" s="1387" t="s">
        <v>819</v>
      </c>
      <c r="H168" s="1391"/>
      <c r="I168" s="166"/>
      <c r="J168" s="166"/>
      <c r="K168" s="1401" t="s">
        <v>204</v>
      </c>
      <c r="L168" s="785">
        <v>3000000</v>
      </c>
      <c r="M168" s="1389">
        <f t="shared" si="21"/>
        <v>1200000</v>
      </c>
      <c r="N168" s="333">
        <v>2025</v>
      </c>
      <c r="O168" s="1238">
        <v>2027</v>
      </c>
      <c r="P168" s="141"/>
      <c r="Q168" s="142" t="s">
        <v>153</v>
      </c>
      <c r="R168" s="142" t="s">
        <v>153</v>
      </c>
      <c r="S168" s="124"/>
      <c r="T168" s="372"/>
      <c r="U168" s="372"/>
      <c r="V168" s="372"/>
      <c r="W168" s="372" t="s">
        <v>153</v>
      </c>
      <c r="X168" s="34"/>
      <c r="Y168" s="140"/>
      <c r="Z168" s="124"/>
    </row>
    <row r="169" spans="1:53" ht="22.8" x14ac:dyDescent="0.3">
      <c r="A169" s="1332">
        <v>151</v>
      </c>
      <c r="B169" s="1700"/>
      <c r="C169" s="138"/>
      <c r="D169" s="139"/>
      <c r="E169" s="33"/>
      <c r="F169" s="1087"/>
      <c r="G169" s="1387" t="s">
        <v>820</v>
      </c>
      <c r="H169" s="1132"/>
      <c r="I169" s="1128"/>
      <c r="J169" s="1128"/>
      <c r="K169" s="1401" t="s">
        <v>205</v>
      </c>
      <c r="L169" s="785">
        <v>1000000</v>
      </c>
      <c r="M169" s="1389">
        <f t="shared" si="21"/>
        <v>400000</v>
      </c>
      <c r="N169" s="140">
        <v>2025</v>
      </c>
      <c r="O169" s="1238">
        <v>2027</v>
      </c>
      <c r="P169" s="141"/>
      <c r="Q169" s="142"/>
      <c r="R169" s="142"/>
      <c r="S169" s="124"/>
      <c r="T169" s="372"/>
      <c r="U169" s="372"/>
      <c r="V169" s="372" t="s">
        <v>153</v>
      </c>
      <c r="W169" s="1729"/>
      <c r="X169" s="1729"/>
      <c r="Y169" s="763"/>
      <c r="Z169" s="124"/>
    </row>
    <row r="170" spans="1:53" ht="22.8" x14ac:dyDescent="0.3">
      <c r="A170" s="1332">
        <v>152</v>
      </c>
      <c r="B170" s="1700"/>
      <c r="C170" s="138"/>
      <c r="D170" s="139"/>
      <c r="E170" s="33"/>
      <c r="F170" s="1383"/>
      <c r="G170" s="97" t="s">
        <v>821</v>
      </c>
      <c r="H170" s="1369"/>
      <c r="I170" s="888"/>
      <c r="J170" s="888"/>
      <c r="K170" s="1225" t="s">
        <v>206</v>
      </c>
      <c r="L170" s="788">
        <v>4000000</v>
      </c>
      <c r="M170" s="387">
        <f t="shared" si="21"/>
        <v>1600000</v>
      </c>
      <c r="N170" s="128">
        <v>2025</v>
      </c>
      <c r="O170" s="1238">
        <v>2027</v>
      </c>
      <c r="P170" s="141"/>
      <c r="Q170" s="142" t="s">
        <v>153</v>
      </c>
      <c r="R170" s="142" t="s">
        <v>153</v>
      </c>
      <c r="S170" s="124" t="s">
        <v>153</v>
      </c>
      <c r="T170" s="582"/>
      <c r="U170" s="582"/>
      <c r="V170" s="582"/>
      <c r="W170" s="582"/>
      <c r="X170" s="582"/>
      <c r="Y170" s="140"/>
      <c r="Z170" s="124"/>
    </row>
    <row r="171" spans="1:53" x14ac:dyDescent="0.3">
      <c r="A171" s="1332">
        <v>153</v>
      </c>
      <c r="B171" s="1700"/>
      <c r="C171" s="138"/>
      <c r="D171" s="139"/>
      <c r="E171" s="33"/>
      <c r="F171" s="1383"/>
      <c r="G171" s="72" t="s">
        <v>822</v>
      </c>
      <c r="H171" s="1369"/>
      <c r="I171" s="888"/>
      <c r="J171" s="888"/>
      <c r="K171" s="1401" t="s">
        <v>207</v>
      </c>
      <c r="L171" s="785">
        <v>4000000</v>
      </c>
      <c r="M171" s="389">
        <f t="shared" si="21"/>
        <v>1600000</v>
      </c>
      <c r="N171" s="128">
        <v>2025</v>
      </c>
      <c r="O171" s="1238">
        <v>2027</v>
      </c>
      <c r="P171" s="141"/>
      <c r="Q171" s="142" t="s">
        <v>153</v>
      </c>
      <c r="R171" s="142" t="s">
        <v>153</v>
      </c>
      <c r="S171" s="124" t="s">
        <v>153</v>
      </c>
      <c r="T171" s="372"/>
      <c r="U171" s="372"/>
      <c r="V171" s="372" t="s">
        <v>208</v>
      </c>
      <c r="W171" s="372" t="s">
        <v>153</v>
      </c>
      <c r="X171" s="582"/>
      <c r="Y171" s="140"/>
      <c r="Z171" s="124"/>
    </row>
    <row r="172" spans="1:53" x14ac:dyDescent="0.3">
      <c r="A172" s="1332">
        <v>154</v>
      </c>
      <c r="B172" s="1700"/>
      <c r="C172" s="138"/>
      <c r="D172" s="139"/>
      <c r="E172" s="33"/>
      <c r="F172" s="1087"/>
      <c r="G172" s="97" t="s">
        <v>823</v>
      </c>
      <c r="H172" s="1369"/>
      <c r="I172" s="888"/>
      <c r="J172" s="888"/>
      <c r="K172" s="1401" t="s">
        <v>209</v>
      </c>
      <c r="L172" s="785">
        <v>1000000</v>
      </c>
      <c r="M172" s="389">
        <f t="shared" si="21"/>
        <v>400000</v>
      </c>
      <c r="N172" s="128">
        <v>2025</v>
      </c>
      <c r="O172" s="1238">
        <v>2027</v>
      </c>
      <c r="P172" s="1241"/>
      <c r="Q172" s="327"/>
      <c r="R172" s="327"/>
      <c r="S172" s="725"/>
      <c r="T172" s="582"/>
      <c r="U172" s="582"/>
      <c r="V172" s="582" t="s">
        <v>153</v>
      </c>
      <c r="W172" s="582" t="s">
        <v>153</v>
      </c>
      <c r="X172" s="582"/>
      <c r="Y172" s="143"/>
      <c r="Z172" s="124"/>
    </row>
    <row r="173" spans="1:53" s="308" customFormat="1" ht="24" customHeight="1" x14ac:dyDescent="0.3">
      <c r="A173" s="1506">
        <v>155</v>
      </c>
      <c r="B173" s="1701"/>
      <c r="C173" s="1025"/>
      <c r="D173" s="1025"/>
      <c r="E173" s="1025"/>
      <c r="F173" s="1384"/>
      <c r="G173" s="72" t="s">
        <v>824</v>
      </c>
      <c r="H173" s="1369"/>
      <c r="I173" s="888"/>
      <c r="J173" s="888"/>
      <c r="K173" s="1400" t="s">
        <v>212</v>
      </c>
      <c r="L173" s="785">
        <v>2000000</v>
      </c>
      <c r="M173" s="389">
        <f t="shared" si="21"/>
        <v>800000</v>
      </c>
      <c r="N173" s="128">
        <v>2025</v>
      </c>
      <c r="O173" s="1357">
        <v>2027</v>
      </c>
      <c r="P173" s="141"/>
      <c r="Q173" s="142"/>
      <c r="R173" s="142"/>
      <c r="S173" s="124"/>
      <c r="T173" s="372"/>
      <c r="U173" s="372"/>
      <c r="V173" s="372" t="s">
        <v>153</v>
      </c>
      <c r="W173" s="1128"/>
      <c r="X173" s="1128"/>
      <c r="Y173" s="1713"/>
      <c r="Z173" s="1412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</row>
    <row r="174" spans="1:53" ht="45.6" x14ac:dyDescent="0.3">
      <c r="A174" s="1505">
        <v>156</v>
      </c>
      <c r="B174" s="1699"/>
      <c r="C174" s="115"/>
      <c r="D174" s="21"/>
      <c r="E174" s="33"/>
      <c r="F174" s="1295"/>
      <c r="G174" s="97" t="s">
        <v>825</v>
      </c>
      <c r="H174" s="1369"/>
      <c r="I174" s="888"/>
      <c r="J174" s="166"/>
      <c r="K174" s="1225" t="s">
        <v>213</v>
      </c>
      <c r="L174" s="785">
        <v>700000</v>
      </c>
      <c r="M174" s="389">
        <f t="shared" si="21"/>
        <v>280000</v>
      </c>
      <c r="N174" s="128">
        <v>2025</v>
      </c>
      <c r="O174" s="1408">
        <v>2027</v>
      </c>
      <c r="P174" s="141"/>
      <c r="Q174" s="142" t="s">
        <v>153</v>
      </c>
      <c r="R174" s="142"/>
      <c r="S174" s="124"/>
      <c r="T174" s="372"/>
      <c r="U174" s="372"/>
      <c r="V174" s="372" t="s">
        <v>153</v>
      </c>
      <c r="W174" s="34"/>
      <c r="X174" s="34"/>
      <c r="Y174" s="140"/>
      <c r="Z174" s="124"/>
    </row>
    <row r="175" spans="1:53" ht="23.25" customHeight="1" x14ac:dyDescent="0.3">
      <c r="A175" s="1505">
        <v>157</v>
      </c>
      <c r="B175" s="1699"/>
      <c r="C175" s="115"/>
      <c r="D175" s="21"/>
      <c r="E175" s="33"/>
      <c r="F175" s="1087"/>
      <c r="G175" s="97" t="s">
        <v>826</v>
      </c>
      <c r="H175" s="1369"/>
      <c r="I175" s="888"/>
      <c r="J175" s="166"/>
      <c r="K175" s="1402" t="s">
        <v>214</v>
      </c>
      <c r="L175" s="785">
        <v>1000000</v>
      </c>
      <c r="M175" s="389">
        <f t="shared" si="21"/>
        <v>400000</v>
      </c>
      <c r="N175" s="128">
        <v>2025</v>
      </c>
      <c r="O175" s="1238">
        <v>2027</v>
      </c>
      <c r="P175" s="141" t="s">
        <v>153</v>
      </c>
      <c r="Q175" s="142" t="s">
        <v>153</v>
      </c>
      <c r="R175" s="142"/>
      <c r="S175" s="124" t="s">
        <v>153</v>
      </c>
      <c r="T175" s="372"/>
      <c r="U175" s="372"/>
      <c r="V175" s="372" t="s">
        <v>153</v>
      </c>
      <c r="W175" s="582"/>
      <c r="X175" s="1729"/>
      <c r="Y175" s="763"/>
      <c r="Z175" s="124"/>
    </row>
    <row r="176" spans="1:53" ht="68.400000000000006" x14ac:dyDescent="0.3">
      <c r="A176" s="1505">
        <v>158</v>
      </c>
      <c r="B176" s="1699"/>
      <c r="C176" s="115"/>
      <c r="D176" s="21"/>
      <c r="E176" s="33"/>
      <c r="F176" s="1087"/>
      <c r="G176" s="72" t="s">
        <v>827</v>
      </c>
      <c r="H176" s="1369"/>
      <c r="I176" s="888"/>
      <c r="J176" s="166"/>
      <c r="K176" s="1401" t="s">
        <v>215</v>
      </c>
      <c r="L176" s="785">
        <v>3000000</v>
      </c>
      <c r="M176" s="389">
        <f t="shared" si="21"/>
        <v>1200000</v>
      </c>
      <c r="N176" s="140">
        <v>2025</v>
      </c>
      <c r="O176" s="1238">
        <v>2027</v>
      </c>
      <c r="P176" s="141" t="s">
        <v>153</v>
      </c>
      <c r="Q176" s="142" t="s">
        <v>153</v>
      </c>
      <c r="R176" s="142" t="s">
        <v>208</v>
      </c>
      <c r="S176" s="124" t="s">
        <v>153</v>
      </c>
      <c r="T176" s="34"/>
      <c r="U176" s="34"/>
      <c r="V176" s="582"/>
      <c r="W176" s="582"/>
      <c r="X176" s="582"/>
      <c r="Y176" s="143"/>
      <c r="Z176" s="725"/>
    </row>
    <row r="177" spans="1:26" ht="22.8" x14ac:dyDescent="0.3">
      <c r="A177" s="1505">
        <v>159</v>
      </c>
      <c r="B177" s="1699"/>
      <c r="C177" s="115"/>
      <c r="D177" s="21"/>
      <c r="E177" s="33"/>
      <c r="F177" s="1087"/>
      <c r="G177" s="72" t="s">
        <v>828</v>
      </c>
      <c r="H177" s="1392"/>
      <c r="I177" s="890"/>
      <c r="J177" s="889"/>
      <c r="K177" s="1235" t="s">
        <v>216</v>
      </c>
      <c r="L177" s="785">
        <v>5000000</v>
      </c>
      <c r="M177" s="389">
        <f t="shared" si="21"/>
        <v>2000000</v>
      </c>
      <c r="N177" s="333">
        <v>2025</v>
      </c>
      <c r="O177" s="1409">
        <v>2027</v>
      </c>
      <c r="P177" s="141"/>
      <c r="Q177" s="142" t="s">
        <v>153</v>
      </c>
      <c r="R177" s="37"/>
      <c r="S177" s="38"/>
      <c r="T177" s="34"/>
      <c r="U177" s="34"/>
      <c r="V177" s="582"/>
      <c r="W177" s="582"/>
      <c r="X177" s="582"/>
      <c r="Y177" s="143"/>
      <c r="Z177" s="725"/>
    </row>
    <row r="178" spans="1:26" ht="34.200000000000003" x14ac:dyDescent="0.3">
      <c r="A178" s="1505">
        <v>160</v>
      </c>
      <c r="B178" s="1699"/>
      <c r="C178" s="115"/>
      <c r="D178" s="21"/>
      <c r="E178" s="22"/>
      <c r="F178" s="1379" t="s">
        <v>524</v>
      </c>
      <c r="G178" s="1371" t="s">
        <v>202</v>
      </c>
      <c r="H178" s="1393"/>
      <c r="I178" s="758"/>
      <c r="J178" s="758"/>
      <c r="K178" s="1403" t="s">
        <v>311</v>
      </c>
      <c r="L178" s="1372">
        <v>1700000</v>
      </c>
      <c r="M178" s="1390">
        <f t="shared" si="21"/>
        <v>680000</v>
      </c>
      <c r="N178" s="1378">
        <v>2024</v>
      </c>
      <c r="O178" s="1410">
        <v>2024</v>
      </c>
      <c r="P178" s="1413"/>
      <c r="Q178" s="1381"/>
      <c r="R178" s="1254"/>
      <c r="S178" s="1255"/>
      <c r="T178" s="1364"/>
      <c r="U178" s="1364"/>
      <c r="V178" s="1364"/>
      <c r="W178" s="1364"/>
      <c r="X178" s="1422"/>
      <c r="Y178" s="993"/>
      <c r="Z178" s="994"/>
    </row>
    <row r="179" spans="1:26" ht="45.6" x14ac:dyDescent="0.3">
      <c r="A179" s="1505">
        <v>161</v>
      </c>
      <c r="B179" s="1699"/>
      <c r="C179" s="115"/>
      <c r="D179" s="21"/>
      <c r="E179" s="22"/>
      <c r="F179" s="1277"/>
      <c r="G179" s="865" t="s">
        <v>829</v>
      </c>
      <c r="H179" s="1393"/>
      <c r="I179" s="758"/>
      <c r="J179" s="758"/>
      <c r="K179" s="1224" t="s">
        <v>596</v>
      </c>
      <c r="L179" s="867">
        <v>3500000</v>
      </c>
      <c r="M179" s="1227">
        <f t="shared" si="21"/>
        <v>1400000</v>
      </c>
      <c r="N179" s="993">
        <v>2025</v>
      </c>
      <c r="O179" s="1247">
        <v>2027</v>
      </c>
      <c r="P179" s="1414"/>
      <c r="Q179" s="1376"/>
      <c r="R179" s="1376"/>
      <c r="S179" s="1421"/>
      <c r="T179" s="1422"/>
      <c r="U179" s="1422"/>
      <c r="V179" s="1422"/>
      <c r="W179" s="1422"/>
      <c r="X179" s="1422"/>
      <c r="Y179" s="993"/>
      <c r="Z179" s="994"/>
    </row>
    <row r="180" spans="1:26" ht="22.8" x14ac:dyDescent="0.3">
      <c r="A180" s="1505">
        <v>162</v>
      </c>
      <c r="B180" s="1699"/>
      <c r="C180" s="115"/>
      <c r="D180" s="21"/>
      <c r="E180" s="22"/>
      <c r="F180" s="1190" t="s">
        <v>524</v>
      </c>
      <c r="G180" s="1371" t="s">
        <v>210</v>
      </c>
      <c r="H180" s="1394"/>
      <c r="I180" s="1375"/>
      <c r="J180" s="1375"/>
      <c r="K180" s="1403" t="s">
        <v>313</v>
      </c>
      <c r="L180" s="1372">
        <v>1000000</v>
      </c>
      <c r="M180" s="1390">
        <f t="shared" si="21"/>
        <v>400000</v>
      </c>
      <c r="N180" s="1378">
        <v>2024</v>
      </c>
      <c r="O180" s="1410">
        <v>2024</v>
      </c>
      <c r="P180" s="1413"/>
      <c r="Q180" s="1381"/>
      <c r="R180" s="1381"/>
      <c r="S180" s="1734"/>
      <c r="T180" s="1735"/>
      <c r="U180" s="1735" t="s">
        <v>153</v>
      </c>
      <c r="V180" s="1735" t="s">
        <v>153</v>
      </c>
      <c r="W180" s="1735" t="s">
        <v>153</v>
      </c>
      <c r="X180" s="1736"/>
      <c r="Y180" s="1378"/>
      <c r="Z180" s="994"/>
    </row>
    <row r="181" spans="1:26" ht="22.8" x14ac:dyDescent="0.3">
      <c r="A181" s="1505">
        <v>163</v>
      </c>
      <c r="B181" s="1699"/>
      <c r="C181" s="138"/>
      <c r="D181" s="21"/>
      <c r="E181" s="22"/>
      <c r="F181" s="1190" t="s">
        <v>524</v>
      </c>
      <c r="G181" s="1374" t="s">
        <v>211</v>
      </c>
      <c r="H181" s="1394"/>
      <c r="I181" s="1375"/>
      <c r="J181" s="1375"/>
      <c r="K181" s="1403" t="s">
        <v>314</v>
      </c>
      <c r="L181" s="1372">
        <v>1000000</v>
      </c>
      <c r="M181" s="1390">
        <f t="shared" si="21"/>
        <v>400000</v>
      </c>
      <c r="N181" s="1378">
        <v>2024</v>
      </c>
      <c r="O181" s="1410">
        <v>2024</v>
      </c>
      <c r="P181" s="1413"/>
      <c r="Q181" s="1381"/>
      <c r="R181" s="1381"/>
      <c r="S181" s="1734"/>
      <c r="T181" s="1735"/>
      <c r="U181" s="1735" t="s">
        <v>153</v>
      </c>
      <c r="V181" s="1735" t="s">
        <v>153</v>
      </c>
      <c r="W181" s="1736"/>
      <c r="X181" s="1736"/>
      <c r="Y181" s="1378"/>
      <c r="Z181" s="994"/>
    </row>
    <row r="182" spans="1:26" ht="35.25" customHeight="1" x14ac:dyDescent="0.3">
      <c r="A182" s="1332">
        <v>164</v>
      </c>
      <c r="B182" s="1703"/>
      <c r="C182" s="138"/>
      <c r="D182" s="139"/>
      <c r="E182" s="33"/>
      <c r="F182" s="1295"/>
      <c r="G182" s="865" t="s">
        <v>830</v>
      </c>
      <c r="H182" s="1393"/>
      <c r="I182" s="758"/>
      <c r="J182" s="758"/>
      <c r="K182" s="1224" t="s">
        <v>315</v>
      </c>
      <c r="L182" s="867">
        <v>40000000</v>
      </c>
      <c r="M182" s="1228">
        <f t="shared" si="20"/>
        <v>16000000</v>
      </c>
      <c r="N182" s="993">
        <v>2025</v>
      </c>
      <c r="O182" s="1247">
        <v>2027</v>
      </c>
      <c r="P182" s="1209" t="s">
        <v>153</v>
      </c>
      <c r="Q182" s="1215"/>
      <c r="R182" s="1376"/>
      <c r="S182" s="1421"/>
      <c r="T182" s="1422"/>
      <c r="U182" s="1422"/>
      <c r="V182" s="1422" t="s">
        <v>153</v>
      </c>
      <c r="W182" s="1422" t="s">
        <v>153</v>
      </c>
      <c r="X182" s="1422" t="s">
        <v>153</v>
      </c>
      <c r="Y182" s="993"/>
      <c r="Z182" s="994"/>
    </row>
    <row r="183" spans="1:26" ht="35.25" customHeight="1" x14ac:dyDescent="0.3">
      <c r="A183" s="1332">
        <v>165</v>
      </c>
      <c r="B183" s="1703"/>
      <c r="C183" s="138"/>
      <c r="D183" s="139"/>
      <c r="E183" s="33"/>
      <c r="F183" s="1190" t="s">
        <v>524</v>
      </c>
      <c r="G183" s="1371" t="s">
        <v>364</v>
      </c>
      <c r="H183" s="1393"/>
      <c r="I183" s="758"/>
      <c r="J183" s="758"/>
      <c r="K183" s="1403" t="s">
        <v>312</v>
      </c>
      <c r="L183" s="1372">
        <v>1500000</v>
      </c>
      <c r="M183" s="1390">
        <f>L183*0.4</f>
        <v>600000</v>
      </c>
      <c r="N183" s="1378">
        <v>2024</v>
      </c>
      <c r="O183" s="1410">
        <v>2024</v>
      </c>
      <c r="P183" s="1413"/>
      <c r="Q183" s="1381" t="s">
        <v>153</v>
      </c>
      <c r="R183" s="1381"/>
      <c r="S183" s="1734"/>
      <c r="T183" s="1735"/>
      <c r="U183" s="1735"/>
      <c r="V183" s="1735" t="s">
        <v>153</v>
      </c>
      <c r="W183" s="1736"/>
      <c r="X183" s="1422"/>
      <c r="Y183" s="993"/>
      <c r="Z183" s="994"/>
    </row>
    <row r="184" spans="1:26" ht="48" customHeight="1" x14ac:dyDescent="0.3">
      <c r="A184" s="1332">
        <v>166</v>
      </c>
      <c r="B184" s="1704"/>
      <c r="C184" s="1706"/>
      <c r="D184" s="337"/>
      <c r="E184" s="337"/>
      <c r="F184" s="1190" t="s">
        <v>524</v>
      </c>
      <c r="G184" s="1371" t="s">
        <v>198</v>
      </c>
      <c r="H184" s="1393"/>
      <c r="I184" s="758"/>
      <c r="J184" s="758"/>
      <c r="K184" s="1403" t="s">
        <v>310</v>
      </c>
      <c r="L184" s="1372">
        <v>10000000</v>
      </c>
      <c r="M184" s="1390">
        <f>L184*0.4</f>
        <v>4000000</v>
      </c>
      <c r="N184" s="1378">
        <v>2024</v>
      </c>
      <c r="O184" s="1410">
        <v>2024</v>
      </c>
      <c r="P184" s="1209"/>
      <c r="Q184" s="1215"/>
      <c r="R184" s="1376"/>
      <c r="S184" s="1421"/>
      <c r="T184" s="1422"/>
      <c r="U184" s="1422"/>
      <c r="V184" s="1422"/>
      <c r="W184" s="1422"/>
      <c r="X184" s="1422"/>
      <c r="Y184" s="993"/>
      <c r="Z184" s="994"/>
    </row>
    <row r="185" spans="1:26" ht="48" customHeight="1" x14ac:dyDescent="0.3">
      <c r="A185" s="1332">
        <v>167</v>
      </c>
      <c r="B185" s="1704"/>
      <c r="C185" s="1706"/>
      <c r="D185" s="337"/>
      <c r="E185" s="337"/>
      <c r="F185" s="1190" t="s">
        <v>524</v>
      </c>
      <c r="G185" s="1371" t="s">
        <v>591</v>
      </c>
      <c r="H185" s="1395"/>
      <c r="I185" s="1377"/>
      <c r="J185" s="1377"/>
      <c r="K185" s="1403" t="s">
        <v>591</v>
      </c>
      <c r="L185" s="1372">
        <v>1000000</v>
      </c>
      <c r="M185" s="1390">
        <f t="shared" si="20"/>
        <v>400000</v>
      </c>
      <c r="N185" s="1378">
        <v>2023</v>
      </c>
      <c r="O185" s="1410">
        <v>2024</v>
      </c>
      <c r="P185" s="1209"/>
      <c r="Q185" s="1215"/>
      <c r="R185" s="1376"/>
      <c r="S185" s="1421"/>
      <c r="T185" s="1422"/>
      <c r="U185" s="1422"/>
      <c r="V185" s="1422"/>
      <c r="W185" s="1422"/>
      <c r="X185" s="1422"/>
      <c r="Y185" s="993"/>
      <c r="Z185" s="994"/>
    </row>
    <row r="186" spans="1:26" ht="35.25" customHeight="1" x14ac:dyDescent="0.3">
      <c r="A186" s="1332">
        <v>168</v>
      </c>
      <c r="B186" s="1704"/>
      <c r="C186" s="1706"/>
      <c r="D186" s="337"/>
      <c r="E186" s="337"/>
      <c r="F186" s="1190" t="s">
        <v>524</v>
      </c>
      <c r="G186" s="329" t="s">
        <v>592</v>
      </c>
      <c r="H186" s="1396"/>
      <c r="I186" s="891"/>
      <c r="J186" s="891"/>
      <c r="K186" s="1404" t="s">
        <v>592</v>
      </c>
      <c r="L186" s="894">
        <v>2500000</v>
      </c>
      <c r="M186" s="895">
        <f t="shared" si="20"/>
        <v>1000000</v>
      </c>
      <c r="N186" s="763">
        <v>2023</v>
      </c>
      <c r="O186" s="1356">
        <v>2024</v>
      </c>
      <c r="P186" s="141"/>
      <c r="Q186" s="142"/>
      <c r="R186" s="37"/>
      <c r="S186" s="38"/>
      <c r="T186" s="34"/>
      <c r="U186" s="34"/>
      <c r="V186" s="34"/>
      <c r="W186" s="34"/>
      <c r="X186" s="34"/>
      <c r="Y186" s="140"/>
      <c r="Z186" s="124"/>
    </row>
    <row r="187" spans="1:26" ht="35.25" customHeight="1" x14ac:dyDescent="0.3">
      <c r="A187" s="1332">
        <v>169</v>
      </c>
      <c r="B187" s="1704"/>
      <c r="C187" s="1706"/>
      <c r="D187" s="337"/>
      <c r="E187" s="337"/>
      <c r="F187" s="1190" t="s">
        <v>524</v>
      </c>
      <c r="G187" s="329" t="s">
        <v>631</v>
      </c>
      <c r="H187" s="1396"/>
      <c r="I187" s="891"/>
      <c r="J187" s="891"/>
      <c r="K187" s="1404" t="s">
        <v>593</v>
      </c>
      <c r="L187" s="894">
        <v>500000</v>
      </c>
      <c r="M187" s="895">
        <f t="shared" si="20"/>
        <v>200000</v>
      </c>
      <c r="N187" s="763">
        <v>2024</v>
      </c>
      <c r="O187" s="1356">
        <v>2024</v>
      </c>
      <c r="P187" s="141"/>
      <c r="Q187" s="142"/>
      <c r="R187" s="37"/>
      <c r="S187" s="38"/>
      <c r="T187" s="34"/>
      <c r="U187" s="34"/>
      <c r="V187" s="34"/>
      <c r="W187" s="34"/>
      <c r="X187" s="34"/>
      <c r="Y187" s="140"/>
      <c r="Z187" s="124"/>
    </row>
    <row r="188" spans="1:26" ht="35.25" customHeight="1" x14ac:dyDescent="0.3">
      <c r="A188" s="1332">
        <v>170</v>
      </c>
      <c r="B188" s="1704"/>
      <c r="C188" s="1706"/>
      <c r="D188" s="337"/>
      <c r="E188" s="337"/>
      <c r="F188" s="1190" t="s">
        <v>524</v>
      </c>
      <c r="G188" s="329" t="s">
        <v>594</v>
      </c>
      <c r="H188" s="1396"/>
      <c r="I188" s="891"/>
      <c r="J188" s="891"/>
      <c r="K188" s="1404" t="s">
        <v>594</v>
      </c>
      <c r="L188" s="894">
        <v>2000000</v>
      </c>
      <c r="M188" s="895">
        <f t="shared" si="20"/>
        <v>800000</v>
      </c>
      <c r="N188" s="763">
        <v>2023</v>
      </c>
      <c r="O188" s="1356">
        <v>2024</v>
      </c>
      <c r="P188" s="141"/>
      <c r="Q188" s="142"/>
      <c r="R188" s="37"/>
      <c r="S188" s="38"/>
      <c r="T188" s="34"/>
      <c r="U188" s="34"/>
      <c r="V188" s="34"/>
      <c r="W188" s="34"/>
      <c r="X188" s="34"/>
      <c r="Y188" s="140"/>
      <c r="Z188" s="124"/>
    </row>
    <row r="189" spans="1:26" ht="35.25" customHeight="1" thickBot="1" x14ac:dyDescent="0.35">
      <c r="A189" s="572">
        <v>171</v>
      </c>
      <c r="B189" s="1705"/>
      <c r="C189" s="1706"/>
      <c r="D189" s="817"/>
      <c r="E189" s="817"/>
      <c r="F189" s="1190" t="s">
        <v>524</v>
      </c>
      <c r="G189" s="893" t="s">
        <v>595</v>
      </c>
      <c r="H189" s="1416"/>
      <c r="I189" s="892"/>
      <c r="J189" s="892"/>
      <c r="K189" s="1405" t="s">
        <v>595</v>
      </c>
      <c r="L189" s="1198">
        <v>300000</v>
      </c>
      <c r="M189" s="1268">
        <f t="shared" si="20"/>
        <v>120000</v>
      </c>
      <c r="N189" s="1202">
        <v>2024</v>
      </c>
      <c r="O189" s="1360">
        <v>2024</v>
      </c>
      <c r="P189" s="229"/>
      <c r="Q189" s="230"/>
      <c r="R189" s="107"/>
      <c r="S189" s="108"/>
      <c r="T189" s="25"/>
      <c r="U189" s="25"/>
      <c r="V189" s="25"/>
      <c r="W189" s="25"/>
      <c r="X189" s="25"/>
      <c r="Y189" s="766"/>
      <c r="Z189" s="231"/>
    </row>
    <row r="190" spans="1:26" ht="38.25" customHeight="1" thickTop="1" thickBot="1" x14ac:dyDescent="0.35">
      <c r="A190" s="253"/>
      <c r="B190" s="714" t="s">
        <v>8</v>
      </c>
      <c r="C190" s="334" t="s">
        <v>9</v>
      </c>
      <c r="D190" s="75" t="s">
        <v>10</v>
      </c>
      <c r="E190" s="75" t="s">
        <v>11</v>
      </c>
      <c r="F190" s="1385" t="s">
        <v>12</v>
      </c>
      <c r="G190" s="216" t="s">
        <v>293</v>
      </c>
      <c r="H190" s="1386" t="s">
        <v>294</v>
      </c>
      <c r="I190" s="227" t="s">
        <v>295</v>
      </c>
      <c r="J190" s="301" t="s">
        <v>5</v>
      </c>
      <c r="K190" s="749" t="s">
        <v>6</v>
      </c>
      <c r="L190" s="787" t="s">
        <v>61</v>
      </c>
      <c r="M190" s="402" t="s">
        <v>62</v>
      </c>
      <c r="N190" s="336" t="s">
        <v>63</v>
      </c>
      <c r="O190" s="391" t="s">
        <v>64</v>
      </c>
      <c r="P190" s="336" t="s">
        <v>35</v>
      </c>
      <c r="Q190" s="209" t="s">
        <v>285</v>
      </c>
      <c r="R190" s="210" t="s">
        <v>286</v>
      </c>
      <c r="S190" s="211" t="s">
        <v>287</v>
      </c>
      <c r="T190" s="771" t="s">
        <v>30</v>
      </c>
      <c r="U190" s="212" t="s">
        <v>288</v>
      </c>
      <c r="V190" s="212" t="s">
        <v>289</v>
      </c>
      <c r="W190" s="1724" t="s">
        <v>290</v>
      </c>
      <c r="X190" s="214" t="s">
        <v>34</v>
      </c>
      <c r="Y190" s="776" t="s">
        <v>291</v>
      </c>
      <c r="Z190" s="215" t="s">
        <v>292</v>
      </c>
    </row>
    <row r="191" spans="1:26" ht="34.799999999999997" thickTop="1" x14ac:dyDescent="0.3">
      <c r="A191" s="366">
        <v>172</v>
      </c>
      <c r="B191" s="942" t="s">
        <v>217</v>
      </c>
      <c r="C191" s="115" t="s">
        <v>66</v>
      </c>
      <c r="D191" s="21">
        <v>60435640</v>
      </c>
      <c r="E191" s="22">
        <v>102101311</v>
      </c>
      <c r="F191" s="42">
        <v>600037355</v>
      </c>
      <c r="G191" s="1234" t="s">
        <v>831</v>
      </c>
      <c r="H191" s="307" t="s">
        <v>39</v>
      </c>
      <c r="I191" s="307" t="s">
        <v>40</v>
      </c>
      <c r="J191" s="307" t="s">
        <v>40</v>
      </c>
      <c r="K191" s="1234" t="s">
        <v>597</v>
      </c>
      <c r="L191" s="867">
        <v>2000000</v>
      </c>
      <c r="M191" s="1213">
        <f t="shared" ref="M191:M200" si="22">L191*0.4</f>
        <v>800000</v>
      </c>
      <c r="N191" s="875">
        <v>2025</v>
      </c>
      <c r="O191" s="876">
        <v>2028</v>
      </c>
      <c r="P191" s="1417"/>
      <c r="Q191" s="1418"/>
      <c r="R191" s="1418"/>
      <c r="S191" s="1419"/>
      <c r="T191" s="1730"/>
      <c r="U191" s="302"/>
      <c r="V191" s="302"/>
      <c r="W191" s="302" t="s">
        <v>153</v>
      </c>
      <c r="X191" s="302"/>
      <c r="Y191" s="875"/>
      <c r="Z191" s="876"/>
    </row>
    <row r="192" spans="1:26" ht="22.8" x14ac:dyDescent="0.3">
      <c r="A192" s="34">
        <v>173</v>
      </c>
      <c r="B192" s="931"/>
      <c r="C192" s="138"/>
      <c r="D192" s="139"/>
      <c r="E192" s="33"/>
      <c r="F192" s="127"/>
      <c r="G192" s="865" t="s">
        <v>832</v>
      </c>
      <c r="H192" s="866"/>
      <c r="I192" s="866"/>
      <c r="J192" s="866"/>
      <c r="K192" s="865" t="s">
        <v>357</v>
      </c>
      <c r="L192" s="867">
        <v>2000000</v>
      </c>
      <c r="M192" s="1213">
        <f t="shared" si="22"/>
        <v>800000</v>
      </c>
      <c r="N192" s="993">
        <v>2025</v>
      </c>
      <c r="O192" s="994">
        <v>2027</v>
      </c>
      <c r="P192" s="1420"/>
      <c r="Q192" s="1376"/>
      <c r="R192" s="1376"/>
      <c r="S192" s="1421"/>
      <c r="T192" s="1731"/>
      <c r="U192" s="1422"/>
      <c r="V192" s="1422"/>
      <c r="W192" s="1422"/>
      <c r="X192" s="1422"/>
      <c r="Y192" s="993"/>
      <c r="Z192" s="994"/>
    </row>
    <row r="193" spans="1:26" ht="22.8" x14ac:dyDescent="0.3">
      <c r="A193" s="34">
        <v>174</v>
      </c>
      <c r="B193" s="931"/>
      <c r="C193" s="138"/>
      <c r="D193" s="139"/>
      <c r="E193" s="33"/>
      <c r="F193" s="127"/>
      <c r="G193" s="865" t="s">
        <v>833</v>
      </c>
      <c r="H193" s="866"/>
      <c r="I193" s="866"/>
      <c r="J193" s="866"/>
      <c r="K193" s="865" t="s">
        <v>601</v>
      </c>
      <c r="L193" s="867">
        <v>1200000</v>
      </c>
      <c r="M193" s="1213">
        <f>L193*0.4</f>
        <v>480000</v>
      </c>
      <c r="N193" s="993">
        <v>2025</v>
      </c>
      <c r="O193" s="994">
        <v>2027</v>
      </c>
      <c r="P193" s="1420"/>
      <c r="Q193" s="1376"/>
      <c r="R193" s="1376"/>
      <c r="S193" s="1421"/>
      <c r="T193" s="1731"/>
      <c r="U193" s="1422"/>
      <c r="V193" s="1422"/>
      <c r="W193" s="1422" t="s">
        <v>153</v>
      </c>
      <c r="X193" s="1422"/>
      <c r="Y193" s="993"/>
      <c r="Z193" s="994"/>
    </row>
    <row r="194" spans="1:26" ht="34.200000000000003" x14ac:dyDescent="0.3">
      <c r="A194" s="34">
        <v>175</v>
      </c>
      <c r="B194" s="931"/>
      <c r="C194" s="138"/>
      <c r="D194" s="139"/>
      <c r="E194" s="33"/>
      <c r="F194" s="127"/>
      <c r="G194" s="865" t="s">
        <v>834</v>
      </c>
      <c r="H194" s="866"/>
      <c r="I194" s="866"/>
      <c r="J194" s="866"/>
      <c r="K194" s="865" t="s">
        <v>353</v>
      </c>
      <c r="L194" s="867">
        <v>1000000</v>
      </c>
      <c r="M194" s="1213">
        <f t="shared" si="22"/>
        <v>400000</v>
      </c>
      <c r="N194" s="993">
        <v>2025</v>
      </c>
      <c r="O194" s="994">
        <v>2027</v>
      </c>
      <c r="P194" s="1420"/>
      <c r="Q194" s="1376"/>
      <c r="R194" s="1376"/>
      <c r="S194" s="1421"/>
      <c r="T194" s="1731"/>
      <c r="U194" s="1422"/>
      <c r="V194" s="1422"/>
      <c r="W194" s="1422"/>
      <c r="X194" s="1422"/>
      <c r="Y194" s="993"/>
      <c r="Z194" s="994"/>
    </row>
    <row r="195" spans="1:26" ht="34.200000000000003" x14ac:dyDescent="0.3">
      <c r="A195" s="34">
        <v>176</v>
      </c>
      <c r="B195" s="931"/>
      <c r="C195" s="138"/>
      <c r="D195" s="139"/>
      <c r="E195" s="33"/>
      <c r="F195" s="127"/>
      <c r="G195" s="865" t="s">
        <v>835</v>
      </c>
      <c r="H195" s="866"/>
      <c r="I195" s="866"/>
      <c r="J195" s="866"/>
      <c r="K195" s="865" t="s">
        <v>602</v>
      </c>
      <c r="L195" s="867">
        <v>800000</v>
      </c>
      <c r="M195" s="1213">
        <f>L195*0.4</f>
        <v>320000</v>
      </c>
      <c r="N195" s="993">
        <v>2025</v>
      </c>
      <c r="O195" s="994">
        <v>2027</v>
      </c>
      <c r="P195" s="1420"/>
      <c r="Q195" s="1376"/>
      <c r="R195" s="1376"/>
      <c r="S195" s="1421"/>
      <c r="T195" s="1731"/>
      <c r="U195" s="1422"/>
      <c r="V195" s="1422"/>
      <c r="W195" s="1422"/>
      <c r="X195" s="1422"/>
      <c r="Y195" s="993"/>
      <c r="Z195" s="994"/>
    </row>
    <row r="196" spans="1:26" ht="22.8" x14ac:dyDescent="0.3">
      <c r="A196" s="34">
        <v>177</v>
      </c>
      <c r="B196" s="931"/>
      <c r="C196" s="138"/>
      <c r="D196" s="139"/>
      <c r="E196" s="33"/>
      <c r="F196" s="127"/>
      <c r="G196" s="865" t="s">
        <v>836</v>
      </c>
      <c r="H196" s="866"/>
      <c r="I196" s="866"/>
      <c r="J196" s="866"/>
      <c r="K196" s="865" t="s">
        <v>599</v>
      </c>
      <c r="L196" s="867">
        <v>1000000</v>
      </c>
      <c r="M196" s="1213">
        <f t="shared" si="22"/>
        <v>400000</v>
      </c>
      <c r="N196" s="993">
        <v>2025</v>
      </c>
      <c r="O196" s="994">
        <v>2027</v>
      </c>
      <c r="P196" s="1420"/>
      <c r="Q196" s="1376"/>
      <c r="R196" s="1376"/>
      <c r="S196" s="1421"/>
      <c r="T196" s="1731"/>
      <c r="U196" s="1422"/>
      <c r="V196" s="1422"/>
      <c r="W196" s="1422"/>
      <c r="X196" s="1422"/>
      <c r="Y196" s="993"/>
      <c r="Z196" s="994"/>
    </row>
    <row r="197" spans="1:26" ht="22.8" x14ac:dyDescent="0.3">
      <c r="A197" s="34">
        <v>178</v>
      </c>
      <c r="B197" s="931"/>
      <c r="C197" s="138"/>
      <c r="D197" s="139"/>
      <c r="E197" s="33"/>
      <c r="F197" s="127"/>
      <c r="G197" s="865" t="s">
        <v>837</v>
      </c>
      <c r="H197" s="866"/>
      <c r="I197" s="866"/>
      <c r="J197" s="866"/>
      <c r="K197" s="865" t="s">
        <v>600</v>
      </c>
      <c r="L197" s="867">
        <v>3500000</v>
      </c>
      <c r="M197" s="1213">
        <f t="shared" si="22"/>
        <v>1400000</v>
      </c>
      <c r="N197" s="993">
        <v>2025</v>
      </c>
      <c r="O197" s="994">
        <v>2027</v>
      </c>
      <c r="P197" s="1420"/>
      <c r="Q197" s="1376"/>
      <c r="R197" s="1376"/>
      <c r="S197" s="1421"/>
      <c r="T197" s="1731"/>
      <c r="U197" s="1422"/>
      <c r="V197" s="1422"/>
      <c r="W197" s="1422"/>
      <c r="X197" s="1422"/>
      <c r="Y197" s="993"/>
      <c r="Z197" s="994"/>
    </row>
    <row r="198" spans="1:26" x14ac:dyDescent="0.3">
      <c r="A198" s="34">
        <v>179</v>
      </c>
      <c r="B198" s="931"/>
      <c r="C198" s="138"/>
      <c r="D198" s="139"/>
      <c r="E198" s="33"/>
      <c r="F198" s="127"/>
      <c r="G198" s="865" t="s">
        <v>838</v>
      </c>
      <c r="H198" s="866"/>
      <c r="I198" s="866"/>
      <c r="J198" s="866"/>
      <c r="K198" s="865" t="s">
        <v>551</v>
      </c>
      <c r="L198" s="867">
        <v>1000000</v>
      </c>
      <c r="M198" s="1213">
        <f t="shared" si="22"/>
        <v>400000</v>
      </c>
      <c r="N198" s="993">
        <v>2025</v>
      </c>
      <c r="O198" s="994">
        <v>2027</v>
      </c>
      <c r="P198" s="1420"/>
      <c r="Q198" s="1376"/>
      <c r="R198" s="1376"/>
      <c r="S198" s="1421"/>
      <c r="T198" s="1731"/>
      <c r="U198" s="1422"/>
      <c r="V198" s="1422"/>
      <c r="W198" s="1422"/>
      <c r="X198" s="1422"/>
      <c r="Y198" s="993"/>
      <c r="Z198" s="994"/>
    </row>
    <row r="199" spans="1:26" x14ac:dyDescent="0.3">
      <c r="A199" s="34">
        <v>180</v>
      </c>
      <c r="B199" s="931"/>
      <c r="C199" s="138"/>
      <c r="D199" s="139"/>
      <c r="E199" s="33"/>
      <c r="F199" s="127"/>
      <c r="G199" s="865" t="s">
        <v>839</v>
      </c>
      <c r="H199" s="1364"/>
      <c r="I199" s="1364"/>
      <c r="J199" s="1364"/>
      <c r="K199" s="865" t="s">
        <v>218</v>
      </c>
      <c r="L199" s="867">
        <v>1000000</v>
      </c>
      <c r="M199" s="1213">
        <f t="shared" si="22"/>
        <v>400000</v>
      </c>
      <c r="N199" s="993">
        <v>2025</v>
      </c>
      <c r="O199" s="994">
        <v>2026</v>
      </c>
      <c r="P199" s="1420"/>
      <c r="Q199" s="1376" t="s">
        <v>153</v>
      </c>
      <c r="R199" s="1376" t="s">
        <v>153</v>
      </c>
      <c r="S199" s="1421" t="s">
        <v>153</v>
      </c>
      <c r="T199" s="1731"/>
      <c r="U199" s="1422"/>
      <c r="V199" s="1422"/>
      <c r="W199" s="1422"/>
      <c r="X199" s="1422"/>
      <c r="Y199" s="993"/>
      <c r="Z199" s="994"/>
    </row>
    <row r="200" spans="1:26" ht="22.8" x14ac:dyDescent="0.3">
      <c r="A200" s="34">
        <v>181</v>
      </c>
      <c r="B200" s="931"/>
      <c r="C200" s="138"/>
      <c r="D200" s="139"/>
      <c r="E200" s="33"/>
      <c r="F200" s="127"/>
      <c r="G200" s="865" t="s">
        <v>840</v>
      </c>
      <c r="H200" s="1364"/>
      <c r="I200" s="1364"/>
      <c r="J200" s="1364"/>
      <c r="K200" s="865" t="s">
        <v>598</v>
      </c>
      <c r="L200" s="867">
        <v>3000000</v>
      </c>
      <c r="M200" s="1213">
        <f t="shared" si="22"/>
        <v>1200000</v>
      </c>
      <c r="N200" s="993">
        <v>2025</v>
      </c>
      <c r="O200" s="994">
        <v>2027</v>
      </c>
      <c r="P200" s="1420"/>
      <c r="Q200" s="1376"/>
      <c r="R200" s="1376"/>
      <c r="S200" s="1421"/>
      <c r="T200" s="1731"/>
      <c r="U200" s="1422"/>
      <c r="V200" s="1422"/>
      <c r="W200" s="1422"/>
      <c r="X200" s="1422" t="s">
        <v>153</v>
      </c>
      <c r="Y200" s="993"/>
      <c r="Z200" s="994"/>
    </row>
    <row r="201" spans="1:26" ht="23.4" thickBot="1" x14ac:dyDescent="0.35">
      <c r="A201" s="113">
        <v>182</v>
      </c>
      <c r="B201" s="932"/>
      <c r="C201" s="390"/>
      <c r="D201" s="414"/>
      <c r="E201" s="415"/>
      <c r="F201" s="726"/>
      <c r="G201" s="868" t="s">
        <v>841</v>
      </c>
      <c r="H201" s="1275"/>
      <c r="I201" s="1275"/>
      <c r="J201" s="1275"/>
      <c r="K201" s="868" t="s">
        <v>603</v>
      </c>
      <c r="L201" s="867">
        <v>1300000</v>
      </c>
      <c r="M201" s="1471">
        <v>520000</v>
      </c>
      <c r="N201" s="877">
        <v>2025</v>
      </c>
      <c r="O201" s="1251">
        <v>2028</v>
      </c>
      <c r="P201" s="1423"/>
      <c r="Q201" s="1424"/>
      <c r="R201" s="1424"/>
      <c r="S201" s="1425"/>
      <c r="T201" s="1732"/>
      <c r="U201" s="1426"/>
      <c r="V201" s="1426" t="s">
        <v>153</v>
      </c>
      <c r="W201" s="1426"/>
      <c r="X201" s="1426"/>
      <c r="Y201" s="877"/>
      <c r="Z201" s="1251"/>
    </row>
    <row r="202" spans="1:26" ht="34.5" customHeight="1" thickTop="1" thickBot="1" x14ac:dyDescent="0.35">
      <c r="A202" s="815"/>
      <c r="B202" s="715" t="s">
        <v>8</v>
      </c>
      <c r="C202" s="75" t="s">
        <v>9</v>
      </c>
      <c r="D202" s="75" t="s">
        <v>10</v>
      </c>
      <c r="E202" s="75" t="s">
        <v>11</v>
      </c>
      <c r="F202" s="76" t="s">
        <v>12</v>
      </c>
      <c r="G202" s="216" t="s">
        <v>293</v>
      </c>
      <c r="H202" s="810" t="s">
        <v>294</v>
      </c>
      <c r="I202" s="227" t="s">
        <v>295</v>
      </c>
      <c r="J202" s="301" t="s">
        <v>5</v>
      </c>
      <c r="K202" s="751" t="s">
        <v>6</v>
      </c>
      <c r="L202" s="789" t="s">
        <v>61</v>
      </c>
      <c r="M202" s="77" t="s">
        <v>62</v>
      </c>
      <c r="N202" s="101" t="s">
        <v>63</v>
      </c>
      <c r="O202" s="102" t="s">
        <v>64</v>
      </c>
      <c r="P202" s="101" t="s">
        <v>35</v>
      </c>
      <c r="Q202" s="249" t="s">
        <v>285</v>
      </c>
      <c r="R202" s="250" t="s">
        <v>286</v>
      </c>
      <c r="S202" s="311" t="s">
        <v>287</v>
      </c>
      <c r="T202" s="1718" t="s">
        <v>30</v>
      </c>
      <c r="U202" s="251" t="s">
        <v>288</v>
      </c>
      <c r="V202" s="251" t="s">
        <v>289</v>
      </c>
      <c r="W202" s="312" t="s">
        <v>290</v>
      </c>
      <c r="X202" s="313" t="s">
        <v>34</v>
      </c>
      <c r="Y202" s="808" t="s">
        <v>291</v>
      </c>
      <c r="Z202" s="314" t="s">
        <v>292</v>
      </c>
    </row>
    <row r="203" spans="1:26" ht="24.6" thickTop="1" x14ac:dyDescent="0.3">
      <c r="A203" s="370">
        <v>183</v>
      </c>
      <c r="B203" s="942" t="s">
        <v>219</v>
      </c>
      <c r="C203" s="132" t="s">
        <v>66</v>
      </c>
      <c r="D203" s="133">
        <v>61384755</v>
      </c>
      <c r="E203" s="134">
        <v>102101167</v>
      </c>
      <c r="F203" s="135">
        <v>600037339</v>
      </c>
      <c r="G203" s="1001" t="s">
        <v>842</v>
      </c>
      <c r="H203" s="125" t="s">
        <v>39</v>
      </c>
      <c r="I203" s="125" t="s">
        <v>40</v>
      </c>
      <c r="J203" s="125" t="s">
        <v>40</v>
      </c>
      <c r="K203" s="82" t="s">
        <v>46</v>
      </c>
      <c r="L203" s="803">
        <v>1000000</v>
      </c>
      <c r="M203" s="413">
        <f>L203*0.4</f>
        <v>400000</v>
      </c>
      <c r="N203" s="1216">
        <v>2025</v>
      </c>
      <c r="O203" s="1217">
        <v>2028</v>
      </c>
      <c r="P203" s="136"/>
      <c r="Q203" s="109" t="s">
        <v>153</v>
      </c>
      <c r="R203" s="109"/>
      <c r="S203" s="110"/>
      <c r="T203" s="775"/>
      <c r="U203" s="383"/>
      <c r="V203" s="383"/>
      <c r="W203" s="383"/>
      <c r="X203" s="383"/>
      <c r="Y203" s="128"/>
      <c r="Z203" s="367"/>
    </row>
    <row r="204" spans="1:26" ht="34.200000000000003" x14ac:dyDescent="0.3">
      <c r="A204" s="113">
        <v>184</v>
      </c>
      <c r="B204" s="932"/>
      <c r="C204" s="390"/>
      <c r="D204" s="414"/>
      <c r="E204" s="415"/>
      <c r="F204" s="726"/>
      <c r="G204" s="885" t="s">
        <v>843</v>
      </c>
      <c r="H204" s="332"/>
      <c r="I204" s="332"/>
      <c r="J204" s="332"/>
      <c r="K204" s="393" t="s">
        <v>384</v>
      </c>
      <c r="L204" s="802">
        <v>400000</v>
      </c>
      <c r="M204" s="800">
        <f>L204*0.4</f>
        <v>160000</v>
      </c>
      <c r="N204" s="877">
        <v>2025</v>
      </c>
      <c r="O204" s="1251">
        <v>2027</v>
      </c>
      <c r="P204" s="333"/>
      <c r="Q204" s="245"/>
      <c r="R204" s="245"/>
      <c r="S204" s="246"/>
      <c r="T204" s="1733"/>
      <c r="U204" s="782"/>
      <c r="V204" s="782"/>
      <c r="W204" s="782"/>
      <c r="X204" s="782"/>
      <c r="Y204" s="136"/>
      <c r="Z204" s="368"/>
    </row>
    <row r="205" spans="1:26" ht="34.200000000000003" x14ac:dyDescent="0.3">
      <c r="A205" s="34">
        <v>185</v>
      </c>
      <c r="B205" s="931"/>
      <c r="C205" s="138"/>
      <c r="D205" s="139"/>
      <c r="E205" s="33"/>
      <c r="F205" s="127"/>
      <c r="G205" s="864" t="s">
        <v>844</v>
      </c>
      <c r="H205" s="129"/>
      <c r="I205" s="129"/>
      <c r="J205" s="129"/>
      <c r="K205" s="117" t="s">
        <v>385</v>
      </c>
      <c r="L205" s="790">
        <v>1800000</v>
      </c>
      <c r="M205" s="783">
        <f>L205*0.4</f>
        <v>720000</v>
      </c>
      <c r="N205" s="877">
        <v>2025</v>
      </c>
      <c r="O205" s="1251">
        <v>2028</v>
      </c>
      <c r="P205" s="140"/>
      <c r="Q205" s="142"/>
      <c r="R205" s="142"/>
      <c r="S205" s="124"/>
      <c r="T205" s="773"/>
      <c r="U205" s="372"/>
      <c r="V205" s="372"/>
      <c r="W205" s="372"/>
      <c r="X205" s="372"/>
      <c r="Y205" s="140"/>
      <c r="Z205" s="38"/>
    </row>
    <row r="206" spans="1:26" ht="22.5" customHeight="1" x14ac:dyDescent="0.3">
      <c r="A206" s="370">
        <v>186</v>
      </c>
      <c r="B206" s="931"/>
      <c r="C206" s="138"/>
      <c r="D206" s="139"/>
      <c r="E206" s="33"/>
      <c r="F206" s="127"/>
      <c r="G206" s="864" t="s">
        <v>845</v>
      </c>
      <c r="H206" s="129"/>
      <c r="I206" s="129"/>
      <c r="J206" s="129"/>
      <c r="K206" s="117" t="s">
        <v>386</v>
      </c>
      <c r="L206" s="790">
        <v>500000</v>
      </c>
      <c r="M206" s="783">
        <f>L206*0.4</f>
        <v>200000</v>
      </c>
      <c r="N206" s="877">
        <v>2025</v>
      </c>
      <c r="O206" s="1251">
        <v>2027</v>
      </c>
      <c r="P206" s="140"/>
      <c r="Q206" s="142"/>
      <c r="R206" s="142"/>
      <c r="S206" s="124"/>
      <c r="T206" s="773"/>
      <c r="U206" s="372"/>
      <c r="V206" s="372" t="s">
        <v>153</v>
      </c>
      <c r="W206" s="372" t="s">
        <v>153</v>
      </c>
      <c r="X206" s="372"/>
      <c r="Y206" s="140"/>
      <c r="Z206" s="38"/>
    </row>
    <row r="207" spans="1:26" ht="24.6" thickBot="1" x14ac:dyDescent="0.35">
      <c r="A207" s="25">
        <v>187</v>
      </c>
      <c r="B207" s="933"/>
      <c r="C207" s="132"/>
      <c r="D207" s="133"/>
      <c r="E207" s="134"/>
      <c r="F207" s="135"/>
      <c r="G207" s="880" t="s">
        <v>846</v>
      </c>
      <c r="H207" s="382"/>
      <c r="I207" s="382"/>
      <c r="J207" s="382"/>
      <c r="K207" s="126" t="s">
        <v>387</v>
      </c>
      <c r="L207" s="819">
        <v>1000000</v>
      </c>
      <c r="M207" s="820">
        <f>L207*0.4</f>
        <v>400000</v>
      </c>
      <c r="N207" s="1257">
        <v>2025</v>
      </c>
      <c r="O207" s="1261">
        <v>2028</v>
      </c>
      <c r="P207" s="766"/>
      <c r="Q207" s="230"/>
      <c r="R207" s="230"/>
      <c r="S207" s="231"/>
      <c r="T207" s="774"/>
      <c r="U207" s="232"/>
      <c r="V207" s="232" t="s">
        <v>153</v>
      </c>
      <c r="W207" s="232" t="s">
        <v>153</v>
      </c>
      <c r="X207" s="232"/>
      <c r="Y207" s="766"/>
      <c r="Z207" s="108"/>
    </row>
    <row r="208" spans="1:26" ht="36.75" customHeight="1" thickTop="1" thickBot="1" x14ac:dyDescent="0.35">
      <c r="A208" s="253"/>
      <c r="B208" s="715" t="s">
        <v>8</v>
      </c>
      <c r="C208" s="75" t="s">
        <v>9</v>
      </c>
      <c r="D208" s="75" t="s">
        <v>10</v>
      </c>
      <c r="E208" s="75" t="s">
        <v>11</v>
      </c>
      <c r="F208" s="76" t="s">
        <v>12</v>
      </c>
      <c r="G208" s="216" t="s">
        <v>293</v>
      </c>
      <c r="H208" s="810" t="s">
        <v>294</v>
      </c>
      <c r="I208" s="227" t="s">
        <v>295</v>
      </c>
      <c r="J208" s="301" t="s">
        <v>5</v>
      </c>
      <c r="K208" s="751" t="s">
        <v>6</v>
      </c>
      <c r="L208" s="789" t="s">
        <v>61</v>
      </c>
      <c r="M208" s="77" t="s">
        <v>62</v>
      </c>
      <c r="N208" s="101" t="s">
        <v>63</v>
      </c>
      <c r="O208" s="102" t="s">
        <v>64</v>
      </c>
      <c r="P208" s="101" t="s">
        <v>35</v>
      </c>
      <c r="Q208" s="249" t="s">
        <v>285</v>
      </c>
      <c r="R208" s="250" t="s">
        <v>286</v>
      </c>
      <c r="S208" s="311" t="s">
        <v>287</v>
      </c>
      <c r="T208" s="1718" t="s">
        <v>30</v>
      </c>
      <c r="U208" s="251" t="s">
        <v>288</v>
      </c>
      <c r="V208" s="251" t="s">
        <v>289</v>
      </c>
      <c r="W208" s="312" t="s">
        <v>290</v>
      </c>
      <c r="X208" s="313" t="s">
        <v>34</v>
      </c>
      <c r="Y208" s="808" t="s">
        <v>291</v>
      </c>
      <c r="Z208" s="248" t="s">
        <v>292</v>
      </c>
    </row>
    <row r="209" spans="1:26" ht="24.6" thickTop="1" x14ac:dyDescent="0.3">
      <c r="A209" s="366">
        <v>188</v>
      </c>
      <c r="B209" s="942" t="s">
        <v>220</v>
      </c>
      <c r="C209" s="115" t="s">
        <v>66</v>
      </c>
      <c r="D209" s="22">
        <v>60435500</v>
      </c>
      <c r="E209" s="22">
        <v>102101507</v>
      </c>
      <c r="F209" s="42">
        <v>600037363</v>
      </c>
      <c r="G209" s="103" t="s">
        <v>847</v>
      </c>
      <c r="H209" s="371" t="s">
        <v>39</v>
      </c>
      <c r="I209" s="371" t="s">
        <v>40</v>
      </c>
      <c r="J209" s="371" t="s">
        <v>40</v>
      </c>
      <c r="K209" s="750" t="s">
        <v>635</v>
      </c>
      <c r="L209" s="802">
        <v>5000000</v>
      </c>
      <c r="M209" s="783">
        <f t="shared" ref="M209:M216" si="23">L209*0.4</f>
        <v>2000000</v>
      </c>
      <c r="N209" s="128">
        <v>2025</v>
      </c>
      <c r="O209" s="876">
        <v>2028</v>
      </c>
      <c r="P209" s="128"/>
      <c r="Q209" s="122" t="s">
        <v>153</v>
      </c>
      <c r="R209" s="122" t="s">
        <v>153</v>
      </c>
      <c r="S209" s="120"/>
      <c r="T209" s="380"/>
      <c r="U209" s="123"/>
      <c r="V209" s="123" t="s">
        <v>153</v>
      </c>
      <c r="W209" s="123" t="s">
        <v>153</v>
      </c>
      <c r="X209" s="123"/>
      <c r="Y209" s="128"/>
      <c r="Z209" s="120"/>
    </row>
    <row r="210" spans="1:26" ht="22.8" x14ac:dyDescent="0.3">
      <c r="A210" s="366">
        <v>189</v>
      </c>
      <c r="B210" s="718"/>
      <c r="C210" s="138"/>
      <c r="D210" s="139"/>
      <c r="E210" s="33"/>
      <c r="F210" s="127"/>
      <c r="G210" s="97" t="s">
        <v>848</v>
      </c>
      <c r="H210" s="129"/>
      <c r="I210" s="129"/>
      <c r="J210" s="129"/>
      <c r="K210" s="114" t="s">
        <v>221</v>
      </c>
      <c r="L210" s="802">
        <v>2000000</v>
      </c>
      <c r="M210" s="783">
        <f t="shared" si="23"/>
        <v>800000</v>
      </c>
      <c r="N210" s="140">
        <v>2025</v>
      </c>
      <c r="O210" s="994">
        <v>2027</v>
      </c>
      <c r="P210" s="140"/>
      <c r="Q210" s="142"/>
      <c r="R210" s="142"/>
      <c r="S210" s="124"/>
      <c r="T210" s="773"/>
      <c r="U210" s="372"/>
      <c r="V210" s="372" t="s">
        <v>153</v>
      </c>
      <c r="W210" s="372" t="s">
        <v>153</v>
      </c>
      <c r="X210" s="372"/>
      <c r="Y210" s="140"/>
      <c r="Z210" s="124"/>
    </row>
    <row r="211" spans="1:26" ht="57" x14ac:dyDescent="0.3">
      <c r="A211" s="366">
        <v>190</v>
      </c>
      <c r="B211" s="718"/>
      <c r="C211" s="138"/>
      <c r="D211" s="139"/>
      <c r="E211" s="33"/>
      <c r="F211" s="127"/>
      <c r="G211" s="117" t="s">
        <v>849</v>
      </c>
      <c r="H211" s="129"/>
      <c r="I211" s="129"/>
      <c r="J211" s="129"/>
      <c r="K211" s="114" t="s">
        <v>389</v>
      </c>
      <c r="L211" s="802">
        <v>4500000</v>
      </c>
      <c r="M211" s="783">
        <f t="shared" si="23"/>
        <v>1800000</v>
      </c>
      <c r="N211" s="140">
        <v>2025</v>
      </c>
      <c r="O211" s="994">
        <v>2027</v>
      </c>
      <c r="P211" s="140"/>
      <c r="Q211" s="142"/>
      <c r="R211" s="142"/>
      <c r="S211" s="124"/>
      <c r="T211" s="773"/>
      <c r="U211" s="372"/>
      <c r="V211" s="372"/>
      <c r="W211" s="372"/>
      <c r="X211" s="372"/>
      <c r="Y211" s="140"/>
      <c r="Z211" s="124"/>
    </row>
    <row r="212" spans="1:26" ht="57" x14ac:dyDescent="0.3">
      <c r="A212" s="366">
        <v>191</v>
      </c>
      <c r="B212" s="718"/>
      <c r="C212" s="138"/>
      <c r="D212" s="139"/>
      <c r="E212" s="33"/>
      <c r="F212" s="127"/>
      <c r="G212" s="117" t="s">
        <v>850</v>
      </c>
      <c r="H212" s="129"/>
      <c r="I212" s="129"/>
      <c r="J212" s="129"/>
      <c r="K212" s="114" t="s">
        <v>222</v>
      </c>
      <c r="L212" s="802">
        <v>6000000</v>
      </c>
      <c r="M212" s="783">
        <f t="shared" si="23"/>
        <v>2400000</v>
      </c>
      <c r="N212" s="140">
        <v>2025</v>
      </c>
      <c r="O212" s="994">
        <v>2027</v>
      </c>
      <c r="P212" s="140"/>
      <c r="Q212" s="142"/>
      <c r="R212" s="142"/>
      <c r="S212" s="124"/>
      <c r="T212" s="773"/>
      <c r="U212" s="372"/>
      <c r="V212" s="372"/>
      <c r="W212" s="372"/>
      <c r="X212" s="372"/>
      <c r="Y212" s="140"/>
      <c r="Z212" s="124"/>
    </row>
    <row r="213" spans="1:26" ht="34.200000000000003" x14ac:dyDescent="0.3">
      <c r="A213" s="366">
        <v>192</v>
      </c>
      <c r="B213" s="718"/>
      <c r="C213" s="138"/>
      <c r="D213" s="139"/>
      <c r="E213" s="33"/>
      <c r="F213" s="127"/>
      <c r="G213" s="72" t="s">
        <v>851</v>
      </c>
      <c r="H213" s="129"/>
      <c r="I213" s="129"/>
      <c r="J213" s="129"/>
      <c r="K213" s="72" t="s">
        <v>223</v>
      </c>
      <c r="L213" s="802">
        <v>1000000</v>
      </c>
      <c r="M213" s="783">
        <f t="shared" si="23"/>
        <v>400000</v>
      </c>
      <c r="N213" s="140">
        <v>2025</v>
      </c>
      <c r="O213" s="994">
        <v>2027</v>
      </c>
      <c r="P213" s="140" t="s">
        <v>153</v>
      </c>
      <c r="Q213" s="142"/>
      <c r="R213" s="142"/>
      <c r="S213" s="124" t="s">
        <v>153</v>
      </c>
      <c r="T213" s="773"/>
      <c r="U213" s="372"/>
      <c r="V213" s="372"/>
      <c r="W213" s="372"/>
      <c r="X213" s="372"/>
      <c r="Y213" s="140"/>
      <c r="Z213" s="124"/>
    </row>
    <row r="214" spans="1:26" ht="34.200000000000003" x14ac:dyDescent="0.3">
      <c r="A214" s="113">
        <v>193</v>
      </c>
      <c r="B214" s="835"/>
      <c r="C214" s="390"/>
      <c r="D214" s="414"/>
      <c r="E214" s="415"/>
      <c r="F214" s="127"/>
      <c r="G214" s="72" t="s">
        <v>852</v>
      </c>
      <c r="H214" s="129"/>
      <c r="I214" s="129"/>
      <c r="J214" s="129"/>
      <c r="K214" s="114" t="s">
        <v>224</v>
      </c>
      <c r="L214" s="802">
        <v>20000000</v>
      </c>
      <c r="M214" s="783">
        <f t="shared" si="23"/>
        <v>8000000</v>
      </c>
      <c r="N214" s="140">
        <v>2025</v>
      </c>
      <c r="O214" s="994">
        <v>2028</v>
      </c>
      <c r="P214" s="140"/>
      <c r="Q214" s="142"/>
      <c r="R214" s="142"/>
      <c r="S214" s="124"/>
      <c r="T214" s="773"/>
      <c r="U214" s="372"/>
      <c r="V214" s="372"/>
      <c r="W214" s="372"/>
      <c r="X214" s="372"/>
      <c r="Y214" s="140"/>
      <c r="Z214" s="124"/>
    </row>
    <row r="215" spans="1:26" ht="24" x14ac:dyDescent="0.3">
      <c r="A215" s="38">
        <v>194</v>
      </c>
      <c r="B215" s="718"/>
      <c r="C215" s="138"/>
      <c r="D215" s="139"/>
      <c r="E215" s="33"/>
      <c r="F215" s="726"/>
      <c r="G215" s="1282" t="s">
        <v>853</v>
      </c>
      <c r="H215" s="1281"/>
      <c r="I215" s="1281"/>
      <c r="J215" s="1281"/>
      <c r="K215" s="1282" t="s">
        <v>377</v>
      </c>
      <c r="L215" s="1265">
        <v>500000</v>
      </c>
      <c r="M215" s="1213">
        <f t="shared" si="23"/>
        <v>200000</v>
      </c>
      <c r="N215" s="877">
        <v>2025</v>
      </c>
      <c r="O215" s="1251">
        <v>2028</v>
      </c>
      <c r="P215" s="333"/>
      <c r="Q215" s="245"/>
      <c r="R215" s="245"/>
      <c r="S215" s="124"/>
      <c r="T215" s="1733"/>
      <c r="U215" s="782"/>
      <c r="V215" s="782" t="s">
        <v>153</v>
      </c>
      <c r="W215" s="782" t="s">
        <v>153</v>
      </c>
      <c r="X215" s="782"/>
      <c r="Y215" s="333"/>
      <c r="Z215" s="246"/>
    </row>
    <row r="216" spans="1:26" ht="57.75" customHeight="1" thickBot="1" x14ac:dyDescent="0.35">
      <c r="A216" s="79">
        <v>195</v>
      </c>
      <c r="B216" s="821"/>
      <c r="C216" s="822"/>
      <c r="D216" s="23"/>
      <c r="E216" s="24"/>
      <c r="F216" s="823"/>
      <c r="G216" s="1503" t="s">
        <v>854</v>
      </c>
      <c r="H216" s="1275"/>
      <c r="I216" s="1275"/>
      <c r="J216" s="1275"/>
      <c r="K216" s="1503" t="s">
        <v>388</v>
      </c>
      <c r="L216" s="1265">
        <v>2500000</v>
      </c>
      <c r="M216" s="1213">
        <f t="shared" si="23"/>
        <v>1000000</v>
      </c>
      <c r="N216" s="1257">
        <v>2025</v>
      </c>
      <c r="O216" s="1261">
        <v>2028</v>
      </c>
      <c r="P216" s="766"/>
      <c r="Q216" s="230"/>
      <c r="R216" s="230"/>
      <c r="S216" s="231"/>
      <c r="T216" s="232"/>
      <c r="U216" s="232"/>
      <c r="V216" s="232"/>
      <c r="W216" s="232"/>
      <c r="X216" s="232"/>
      <c r="Y216" s="766"/>
      <c r="Z216" s="231"/>
    </row>
    <row r="217" spans="1:26" ht="36" customHeight="1" thickTop="1" thickBot="1" x14ac:dyDescent="0.35">
      <c r="A217" s="78"/>
      <c r="B217" s="714" t="s">
        <v>8</v>
      </c>
      <c r="C217" s="334" t="s">
        <v>9</v>
      </c>
      <c r="D217" s="334" t="s">
        <v>10</v>
      </c>
      <c r="E217" s="334" t="s">
        <v>11</v>
      </c>
      <c r="F217" s="392" t="s">
        <v>12</v>
      </c>
      <c r="G217" s="216" t="s">
        <v>293</v>
      </c>
      <c r="H217" s="810" t="s">
        <v>294</v>
      </c>
      <c r="I217" s="227" t="s">
        <v>295</v>
      </c>
      <c r="J217" s="301" t="s">
        <v>5</v>
      </c>
      <c r="K217" s="751" t="s">
        <v>6</v>
      </c>
      <c r="L217" s="789" t="s">
        <v>61</v>
      </c>
      <c r="M217" s="77" t="s">
        <v>62</v>
      </c>
      <c r="N217" s="101" t="s">
        <v>63</v>
      </c>
      <c r="O217" s="102" t="s">
        <v>64</v>
      </c>
      <c r="P217" s="101" t="s">
        <v>35</v>
      </c>
      <c r="Q217" s="249" t="s">
        <v>285</v>
      </c>
      <c r="R217" s="250" t="s">
        <v>286</v>
      </c>
      <c r="S217" s="311" t="s">
        <v>287</v>
      </c>
      <c r="T217" s="251" t="s">
        <v>30</v>
      </c>
      <c r="U217" s="251" t="s">
        <v>288</v>
      </c>
      <c r="V217" s="251" t="s">
        <v>289</v>
      </c>
      <c r="W217" s="312" t="s">
        <v>290</v>
      </c>
      <c r="X217" s="313" t="s">
        <v>34</v>
      </c>
      <c r="Y217" s="808" t="s">
        <v>291</v>
      </c>
      <c r="Z217" s="248" t="s">
        <v>292</v>
      </c>
    </row>
    <row r="218" spans="1:26" ht="36" thickTop="1" x14ac:dyDescent="0.3">
      <c r="A218" s="366">
        <v>196</v>
      </c>
      <c r="B218" s="942" t="s">
        <v>225</v>
      </c>
      <c r="C218" s="95" t="s">
        <v>66</v>
      </c>
      <c r="D218" s="21">
        <v>47611456</v>
      </c>
      <c r="E218" s="17">
        <v>47611456</v>
      </c>
      <c r="F218" s="1277">
        <v>600037321</v>
      </c>
      <c r="G218" s="1234" t="s">
        <v>855</v>
      </c>
      <c r="H218" s="1193" t="s">
        <v>39</v>
      </c>
      <c r="I218" s="371" t="s">
        <v>40</v>
      </c>
      <c r="J218" s="371" t="s">
        <v>40</v>
      </c>
      <c r="K218" s="1610" t="s">
        <v>604</v>
      </c>
      <c r="L218" s="1271">
        <v>6000000</v>
      </c>
      <c r="M218" s="1272">
        <f t="shared" ref="M218" si="24">L218*0.4</f>
        <v>2400000</v>
      </c>
      <c r="N218" s="1266">
        <v>2025</v>
      </c>
      <c r="O218" s="1267">
        <v>2028</v>
      </c>
      <c r="P218" s="875"/>
      <c r="Q218" s="878"/>
      <c r="R218" s="878"/>
      <c r="S218" s="876"/>
      <c r="T218" s="879"/>
      <c r="U218" s="879"/>
      <c r="V218" s="879" t="s">
        <v>153</v>
      </c>
      <c r="W218" s="879"/>
      <c r="X218" s="879"/>
      <c r="Y218" s="875"/>
      <c r="Z218" s="876" t="s">
        <v>168</v>
      </c>
    </row>
    <row r="219" spans="1:26" ht="45.6" x14ac:dyDescent="0.3">
      <c r="A219" s="366">
        <v>197</v>
      </c>
      <c r="B219" s="716"/>
      <c r="C219" s="115"/>
      <c r="D219" s="21"/>
      <c r="E219" s="22"/>
      <c r="F219" s="1277"/>
      <c r="G219" s="72" t="s">
        <v>771</v>
      </c>
      <c r="H219" s="1193"/>
      <c r="I219" s="371"/>
      <c r="J219" s="371"/>
      <c r="K219" s="1611" t="s">
        <v>231</v>
      </c>
      <c r="L219" s="802">
        <v>1200000</v>
      </c>
      <c r="M219" s="783">
        <f t="shared" ref="M219:M227" si="25">L219*0.4</f>
        <v>480000</v>
      </c>
      <c r="N219" s="901">
        <v>2025</v>
      </c>
      <c r="O219" s="902">
        <v>2028</v>
      </c>
      <c r="P219" s="128" t="s">
        <v>153</v>
      </c>
      <c r="Q219" s="122"/>
      <c r="R219" s="122"/>
      <c r="S219" s="120"/>
      <c r="T219" s="123"/>
      <c r="U219" s="123" t="s">
        <v>153</v>
      </c>
      <c r="V219" s="123"/>
      <c r="W219" s="123"/>
      <c r="X219" s="123"/>
      <c r="Y219" s="128"/>
      <c r="Z219" s="120" t="s">
        <v>168</v>
      </c>
    </row>
    <row r="220" spans="1:26" ht="57" x14ac:dyDescent="0.3">
      <c r="A220" s="366">
        <v>198</v>
      </c>
      <c r="B220" s="716"/>
      <c r="C220" s="115"/>
      <c r="D220" s="21"/>
      <c r="E220" s="22"/>
      <c r="F220" s="1277"/>
      <c r="G220" s="1214" t="s">
        <v>856</v>
      </c>
      <c r="H220" s="1297"/>
      <c r="I220" s="307"/>
      <c r="J220" s="307"/>
      <c r="K220" s="1607" t="s">
        <v>229</v>
      </c>
      <c r="L220" s="1265">
        <v>1140000</v>
      </c>
      <c r="M220" s="1213">
        <f t="shared" si="25"/>
        <v>456000</v>
      </c>
      <c r="N220" s="1273">
        <v>2025</v>
      </c>
      <c r="O220" s="1274">
        <v>2028</v>
      </c>
      <c r="P220" s="875"/>
      <c r="Q220" s="878"/>
      <c r="R220" s="878"/>
      <c r="S220" s="876"/>
      <c r="T220" s="879"/>
      <c r="U220" s="879"/>
      <c r="V220" s="879" t="s">
        <v>153</v>
      </c>
      <c r="W220" s="879" t="s">
        <v>153</v>
      </c>
      <c r="X220" s="879"/>
      <c r="Y220" s="875"/>
      <c r="Z220" s="876" t="s">
        <v>168</v>
      </c>
    </row>
    <row r="221" spans="1:26" ht="45.6" x14ac:dyDescent="0.3">
      <c r="A221" s="366">
        <v>199</v>
      </c>
      <c r="B221" s="716"/>
      <c r="C221" s="115"/>
      <c r="D221" s="21"/>
      <c r="E221" s="22"/>
      <c r="F221" s="1277"/>
      <c r="G221" s="1278" t="s">
        <v>857</v>
      </c>
      <c r="H221" s="1298"/>
      <c r="I221" s="1276"/>
      <c r="J221" s="1276"/>
      <c r="K221" s="1612" t="s">
        <v>605</v>
      </c>
      <c r="L221" s="1265">
        <v>800000</v>
      </c>
      <c r="M221" s="1213">
        <f t="shared" si="25"/>
        <v>320000</v>
      </c>
      <c r="N221" s="1273">
        <v>2025</v>
      </c>
      <c r="O221" s="1274">
        <v>2028</v>
      </c>
      <c r="P221" s="875"/>
      <c r="Q221" s="878"/>
      <c r="R221" s="878"/>
      <c r="S221" s="876"/>
      <c r="T221" s="879"/>
      <c r="U221" s="879"/>
      <c r="V221" s="879" t="s">
        <v>153</v>
      </c>
      <c r="W221" s="879" t="s">
        <v>153</v>
      </c>
      <c r="X221" s="879"/>
      <c r="Y221" s="875"/>
      <c r="Z221" s="876"/>
    </row>
    <row r="222" spans="1:26" ht="34.200000000000003" x14ac:dyDescent="0.3">
      <c r="A222" s="366">
        <v>200</v>
      </c>
      <c r="B222" s="716"/>
      <c r="C222" s="115"/>
      <c r="D222" s="21"/>
      <c r="E222" s="22"/>
      <c r="F222" s="1277"/>
      <c r="G222" s="1214" t="s">
        <v>796</v>
      </c>
      <c r="H222" s="1299"/>
      <c r="I222" s="866"/>
      <c r="J222" s="866"/>
      <c r="K222" s="1607" t="s">
        <v>233</v>
      </c>
      <c r="L222" s="1265">
        <v>4000000</v>
      </c>
      <c r="M222" s="1213">
        <f t="shared" si="25"/>
        <v>1600000</v>
      </c>
      <c r="N222" s="1273">
        <v>2025</v>
      </c>
      <c r="O222" s="1274">
        <v>2028</v>
      </c>
      <c r="P222" s="1209"/>
      <c r="Q222" s="1215"/>
      <c r="R222" s="1215"/>
      <c r="S222" s="994"/>
      <c r="T222" s="1248"/>
      <c r="U222" s="1248"/>
      <c r="V222" s="1248" t="s">
        <v>153</v>
      </c>
      <c r="W222" s="1248"/>
      <c r="X222" s="1248"/>
      <c r="Y222" s="993"/>
      <c r="Z222" s="994" t="s">
        <v>168</v>
      </c>
    </row>
    <row r="223" spans="1:26" ht="45.6" x14ac:dyDescent="0.3">
      <c r="A223" s="366">
        <v>201</v>
      </c>
      <c r="B223" s="716"/>
      <c r="C223" s="115"/>
      <c r="D223" s="21"/>
      <c r="E223" s="22"/>
      <c r="F223" s="1277"/>
      <c r="G223" s="147" t="s">
        <v>858</v>
      </c>
      <c r="H223" s="1193"/>
      <c r="I223" s="371"/>
      <c r="J223" s="371"/>
      <c r="K223" s="1611" t="s">
        <v>230</v>
      </c>
      <c r="L223" s="802">
        <v>300000</v>
      </c>
      <c r="M223" s="783">
        <f t="shared" si="25"/>
        <v>120000</v>
      </c>
      <c r="N223" s="901">
        <v>2025</v>
      </c>
      <c r="O223" s="902">
        <v>2028</v>
      </c>
      <c r="P223" s="128"/>
      <c r="Q223" s="122"/>
      <c r="R223" s="122"/>
      <c r="S223" s="120"/>
      <c r="T223" s="123"/>
      <c r="U223" s="123"/>
      <c r="V223" s="123" t="s">
        <v>153</v>
      </c>
      <c r="W223" s="123" t="s">
        <v>153</v>
      </c>
      <c r="X223" s="123"/>
      <c r="Y223" s="128"/>
      <c r="Z223" s="120" t="s">
        <v>168</v>
      </c>
    </row>
    <row r="224" spans="1:26" ht="45.6" x14ac:dyDescent="0.3">
      <c r="A224" s="366">
        <v>202</v>
      </c>
      <c r="B224" s="837"/>
      <c r="C224" s="115"/>
      <c r="D224" s="21"/>
      <c r="E224" s="22"/>
      <c r="F224" s="1277"/>
      <c r="G224" s="72" t="s">
        <v>859</v>
      </c>
      <c r="H224" s="1193"/>
      <c r="I224" s="371"/>
      <c r="J224" s="371"/>
      <c r="K224" s="1613" t="s">
        <v>232</v>
      </c>
      <c r="L224" s="802">
        <v>200000</v>
      </c>
      <c r="M224" s="783">
        <f t="shared" si="25"/>
        <v>80000</v>
      </c>
      <c r="N224" s="901">
        <v>2025</v>
      </c>
      <c r="O224" s="902">
        <v>2028</v>
      </c>
      <c r="P224" s="128"/>
      <c r="Q224" s="122" t="s">
        <v>153</v>
      </c>
      <c r="R224" s="122"/>
      <c r="S224" s="120"/>
      <c r="T224" s="123"/>
      <c r="U224" s="123"/>
      <c r="V224" s="123"/>
      <c r="W224" s="123"/>
      <c r="X224" s="123"/>
      <c r="Y224" s="128"/>
      <c r="Z224" s="120" t="s">
        <v>168</v>
      </c>
    </row>
    <row r="225" spans="1:26" ht="68.400000000000006" x14ac:dyDescent="0.3">
      <c r="A225" s="366">
        <v>203</v>
      </c>
      <c r="B225" s="716"/>
      <c r="C225" s="115"/>
      <c r="D225" s="21"/>
      <c r="E225" s="22"/>
      <c r="G225" s="103" t="s">
        <v>860</v>
      </c>
      <c r="H225" s="1193"/>
      <c r="I225" s="371"/>
      <c r="J225" s="371"/>
      <c r="K225" s="1614" t="s">
        <v>226</v>
      </c>
      <c r="L225" s="802">
        <v>1500000</v>
      </c>
      <c r="M225" s="783">
        <f t="shared" si="25"/>
        <v>600000</v>
      </c>
      <c r="N225" s="901">
        <v>2025</v>
      </c>
      <c r="O225" s="902">
        <v>2028</v>
      </c>
      <c r="P225" s="128"/>
      <c r="Q225" s="122" t="s">
        <v>153</v>
      </c>
      <c r="R225" s="122"/>
      <c r="S225" s="120"/>
      <c r="T225" s="123"/>
      <c r="U225" s="123"/>
      <c r="V225" s="123"/>
      <c r="W225" s="123"/>
      <c r="X225" s="123"/>
      <c r="Y225" s="128"/>
      <c r="Z225" s="120"/>
    </row>
    <row r="226" spans="1:26" ht="34.200000000000003" x14ac:dyDescent="0.3">
      <c r="A226" s="366">
        <v>204</v>
      </c>
      <c r="B226" s="716"/>
      <c r="C226" s="115"/>
      <c r="D226" s="21"/>
      <c r="E226" s="22"/>
      <c r="F226" s="1295"/>
      <c r="G226" s="72" t="s">
        <v>861</v>
      </c>
      <c r="H226" s="1193"/>
      <c r="I226" s="371"/>
      <c r="J226" s="371"/>
      <c r="K226" s="1613" t="s">
        <v>227</v>
      </c>
      <c r="L226" s="802">
        <v>250000</v>
      </c>
      <c r="M226" s="783">
        <f t="shared" si="25"/>
        <v>100000</v>
      </c>
      <c r="N226" s="901">
        <v>2025</v>
      </c>
      <c r="O226" s="902">
        <v>2028</v>
      </c>
      <c r="P226" s="128"/>
      <c r="Q226" s="122"/>
      <c r="R226" s="122" t="s">
        <v>153</v>
      </c>
      <c r="S226" s="120"/>
      <c r="T226" s="123"/>
      <c r="U226" s="123"/>
      <c r="V226" s="123"/>
      <c r="W226" s="123"/>
      <c r="X226" s="123"/>
      <c r="Y226" s="128"/>
      <c r="Z226" s="120" t="s">
        <v>168</v>
      </c>
    </row>
    <row r="227" spans="1:26" ht="46.2" thickBot="1" x14ac:dyDescent="0.35">
      <c r="A227" s="366">
        <v>205</v>
      </c>
      <c r="B227" s="716"/>
      <c r="C227" s="832"/>
      <c r="D227" s="833"/>
      <c r="E227" s="834"/>
      <c r="F227" s="1195" t="s">
        <v>524</v>
      </c>
      <c r="G227" s="893" t="s">
        <v>351</v>
      </c>
      <c r="H227" s="1608"/>
      <c r="I227" s="382"/>
      <c r="J227" s="382"/>
      <c r="K227" s="1615" t="s">
        <v>228</v>
      </c>
      <c r="L227" s="1198">
        <v>400000</v>
      </c>
      <c r="M227" s="1268">
        <f t="shared" si="25"/>
        <v>160000</v>
      </c>
      <c r="N227" s="1269">
        <v>2024</v>
      </c>
      <c r="O227" s="1270" t="s">
        <v>634</v>
      </c>
      <c r="P227" s="1202"/>
      <c r="Q227" s="1203"/>
      <c r="R227" s="1203" t="s">
        <v>153</v>
      </c>
      <c r="S227" s="1201"/>
      <c r="T227" s="1204"/>
      <c r="U227" s="1204"/>
      <c r="V227" s="1204"/>
      <c r="W227" s="1204"/>
      <c r="X227" s="1204"/>
      <c r="Y227" s="1202"/>
      <c r="Z227" s="1201"/>
    </row>
    <row r="228" spans="1:26" ht="59.25" customHeight="1" thickTop="1" thickBot="1" x14ac:dyDescent="0.35">
      <c r="A228" s="253"/>
      <c r="B228" s="715" t="s">
        <v>8</v>
      </c>
      <c r="C228" s="334" t="s">
        <v>9</v>
      </c>
      <c r="D228" s="334" t="s">
        <v>10</v>
      </c>
      <c r="E228" s="334" t="s">
        <v>11</v>
      </c>
      <c r="F228" s="76" t="s">
        <v>12</v>
      </c>
      <c r="G228" s="896" t="s">
        <v>2</v>
      </c>
      <c r="H228" s="897" t="s">
        <v>294</v>
      </c>
      <c r="I228" s="1609" t="s">
        <v>295</v>
      </c>
      <c r="J228" s="897" t="s">
        <v>5</v>
      </c>
      <c r="K228" s="1616" t="s">
        <v>6</v>
      </c>
      <c r="L228" s="898" t="s">
        <v>61</v>
      </c>
      <c r="M228" s="1323" t="s">
        <v>62</v>
      </c>
      <c r="N228" s="899" t="s">
        <v>63</v>
      </c>
      <c r="O228" s="900" t="s">
        <v>64</v>
      </c>
      <c r="P228" s="1328" t="s">
        <v>35</v>
      </c>
      <c r="Q228" s="1709" t="s">
        <v>285</v>
      </c>
      <c r="R228" s="1709" t="s">
        <v>286</v>
      </c>
      <c r="S228" s="1327" t="s">
        <v>287</v>
      </c>
      <c r="T228" s="1710" t="s">
        <v>30</v>
      </c>
      <c r="U228" s="1710" t="s">
        <v>288</v>
      </c>
      <c r="V228" s="1710" t="s">
        <v>289</v>
      </c>
      <c r="W228" s="1324" t="s">
        <v>290</v>
      </c>
      <c r="X228" s="896" t="s">
        <v>34</v>
      </c>
      <c r="Y228" s="1326" t="s">
        <v>291</v>
      </c>
      <c r="Z228" s="1327" t="s">
        <v>292</v>
      </c>
    </row>
    <row r="229" spans="1:26" ht="61.5" customHeight="1" thickTop="1" x14ac:dyDescent="0.3">
      <c r="A229" s="366">
        <v>206</v>
      </c>
      <c r="B229" s="942" t="s">
        <v>234</v>
      </c>
      <c r="C229" s="95" t="s">
        <v>66</v>
      </c>
      <c r="D229" s="16">
        <v>47611642</v>
      </c>
      <c r="E229" s="17">
        <v>47611642</v>
      </c>
      <c r="F229" s="1277">
        <v>600037096</v>
      </c>
      <c r="G229" s="753" t="s">
        <v>741</v>
      </c>
      <c r="H229" s="371" t="s">
        <v>39</v>
      </c>
      <c r="I229" s="1193" t="s">
        <v>40</v>
      </c>
      <c r="J229" s="371" t="s">
        <v>40</v>
      </c>
      <c r="K229" s="1322" t="s">
        <v>235</v>
      </c>
      <c r="L229" s="803">
        <v>120000000</v>
      </c>
      <c r="M229" s="807">
        <f t="shared" ref="M229:M239" si="26">L229*0.4</f>
        <v>48000000</v>
      </c>
      <c r="N229" s="118">
        <v>2025</v>
      </c>
      <c r="O229" s="120">
        <v>2027</v>
      </c>
      <c r="P229" s="118"/>
      <c r="Q229" s="122"/>
      <c r="R229" s="122"/>
      <c r="S229" s="858"/>
      <c r="T229" s="1723"/>
      <c r="U229" s="1458"/>
      <c r="V229" s="123" t="s">
        <v>153</v>
      </c>
      <c r="W229" s="1723" t="s">
        <v>153</v>
      </c>
      <c r="X229" s="1723"/>
      <c r="Y229" s="128"/>
      <c r="Z229" s="781" t="s">
        <v>679</v>
      </c>
    </row>
    <row r="230" spans="1:26" ht="61.5" customHeight="1" x14ac:dyDescent="0.3">
      <c r="A230" s="366">
        <v>207</v>
      </c>
      <c r="B230" s="1708"/>
      <c r="C230" s="115"/>
      <c r="D230" s="21"/>
      <c r="E230" s="22"/>
      <c r="F230" s="1277"/>
      <c r="G230" s="393" t="s">
        <v>862</v>
      </c>
      <c r="H230" s="332"/>
      <c r="I230" s="1313"/>
      <c r="J230" s="332"/>
      <c r="K230" s="1316" t="s">
        <v>648</v>
      </c>
      <c r="L230" s="802">
        <v>30000000</v>
      </c>
      <c r="M230" s="800">
        <f t="shared" ref="M230" si="27">L230*0.4</f>
        <v>12000000</v>
      </c>
      <c r="N230" s="1249">
        <v>2025</v>
      </c>
      <c r="O230" s="1251">
        <v>2028</v>
      </c>
      <c r="P230" s="118"/>
      <c r="Q230" s="122"/>
      <c r="R230" s="122"/>
      <c r="S230" s="120"/>
      <c r="T230" s="123"/>
      <c r="U230" s="1458"/>
      <c r="V230" s="123"/>
      <c r="W230" s="123"/>
      <c r="X230" s="123"/>
      <c r="Y230" s="128"/>
      <c r="Z230" s="781"/>
    </row>
    <row r="231" spans="1:26" ht="61.5" customHeight="1" x14ac:dyDescent="0.3">
      <c r="A231" s="366">
        <v>208</v>
      </c>
      <c r="B231" s="1708"/>
      <c r="C231" s="115"/>
      <c r="D231" s="21"/>
      <c r="E231" s="22"/>
      <c r="F231" s="1277"/>
      <c r="G231" s="117" t="s">
        <v>863</v>
      </c>
      <c r="H231" s="129"/>
      <c r="I231" s="1300"/>
      <c r="J231" s="129"/>
      <c r="K231" s="1317" t="s">
        <v>647</v>
      </c>
      <c r="L231" s="790">
        <v>4000000</v>
      </c>
      <c r="M231" s="1320">
        <f>L231*0.4</f>
        <v>1600000</v>
      </c>
      <c r="N231" s="1209">
        <v>2025</v>
      </c>
      <c r="O231" s="994">
        <v>2028</v>
      </c>
      <c r="P231" s="118"/>
      <c r="Q231" s="122"/>
      <c r="R231" s="122"/>
      <c r="S231" s="120"/>
      <c r="T231" s="123"/>
      <c r="U231" s="1458"/>
      <c r="V231" s="123"/>
      <c r="W231" s="123"/>
      <c r="X231" s="123"/>
      <c r="Y231" s="128"/>
      <c r="Z231" s="781"/>
    </row>
    <row r="232" spans="1:26" ht="34.200000000000003" x14ac:dyDescent="0.3">
      <c r="A232" s="366">
        <v>209</v>
      </c>
      <c r="B232" s="716"/>
      <c r="C232" s="115"/>
      <c r="D232" s="21"/>
      <c r="E232" s="22"/>
      <c r="F232" s="1277"/>
      <c r="G232" s="117" t="s">
        <v>864</v>
      </c>
      <c r="H232" s="371"/>
      <c r="I232" s="1193"/>
      <c r="J232" s="371"/>
      <c r="K232" s="1315" t="s">
        <v>236</v>
      </c>
      <c r="L232" s="802">
        <v>2000000</v>
      </c>
      <c r="M232" s="783">
        <f t="shared" si="26"/>
        <v>800000</v>
      </c>
      <c r="N232" s="118">
        <v>2025</v>
      </c>
      <c r="O232" s="120">
        <v>2027</v>
      </c>
      <c r="P232" s="118"/>
      <c r="Q232" s="122"/>
      <c r="R232" s="122"/>
      <c r="S232" s="124"/>
      <c r="T232" s="372"/>
      <c r="U232" s="1459"/>
      <c r="V232" s="372"/>
      <c r="W232" s="372"/>
      <c r="X232" s="372"/>
      <c r="Y232" s="140"/>
      <c r="Z232" s="120"/>
    </row>
    <row r="233" spans="1:26" ht="34.200000000000003" x14ac:dyDescent="0.3">
      <c r="A233" s="366">
        <v>210</v>
      </c>
      <c r="B233" s="716"/>
      <c r="C233" s="115"/>
      <c r="D233" s="21"/>
      <c r="E233" s="22"/>
      <c r="F233" s="1295"/>
      <c r="G233" s="117" t="s">
        <v>865</v>
      </c>
      <c r="H233" s="371"/>
      <c r="I233" s="1193"/>
      <c r="J233" s="371"/>
      <c r="K233" s="1315" t="s">
        <v>237</v>
      </c>
      <c r="L233" s="802">
        <v>4600000</v>
      </c>
      <c r="M233" s="783">
        <f t="shared" si="26"/>
        <v>1840000</v>
      </c>
      <c r="N233" s="118">
        <v>2025</v>
      </c>
      <c r="O233" s="120">
        <v>2027</v>
      </c>
      <c r="P233" s="118"/>
      <c r="Q233" s="122"/>
      <c r="R233" s="122"/>
      <c r="S233" s="124"/>
      <c r="T233" s="372"/>
      <c r="U233" s="1459"/>
      <c r="V233" s="372"/>
      <c r="W233" s="372"/>
      <c r="X233" s="372"/>
      <c r="Y233" s="140"/>
      <c r="Z233" s="120"/>
    </row>
    <row r="234" spans="1:26" ht="22.8" x14ac:dyDescent="0.3">
      <c r="A234" s="366">
        <v>211</v>
      </c>
      <c r="B234" s="716"/>
      <c r="C234" s="115"/>
      <c r="D234" s="21"/>
      <c r="E234" s="22"/>
      <c r="F234" s="1192"/>
      <c r="G234" s="148" t="s">
        <v>866</v>
      </c>
      <c r="H234" s="371"/>
      <c r="I234" s="1193"/>
      <c r="J234" s="371"/>
      <c r="K234" s="1315" t="s">
        <v>238</v>
      </c>
      <c r="L234" s="802">
        <v>500000</v>
      </c>
      <c r="M234" s="783">
        <f t="shared" si="26"/>
        <v>200000</v>
      </c>
      <c r="N234" s="118">
        <v>2025</v>
      </c>
      <c r="O234" s="120">
        <v>2027</v>
      </c>
      <c r="P234" s="118"/>
      <c r="Q234" s="122"/>
      <c r="R234" s="122"/>
      <c r="S234" s="124"/>
      <c r="T234" s="372"/>
      <c r="U234" s="1459"/>
      <c r="V234" s="372"/>
      <c r="W234" s="372" t="s">
        <v>153</v>
      </c>
      <c r="X234" s="372"/>
      <c r="Y234" s="140"/>
      <c r="Z234" s="120"/>
    </row>
    <row r="235" spans="1:26" ht="34.200000000000003" x14ac:dyDescent="0.3">
      <c r="A235" s="366">
        <v>212</v>
      </c>
      <c r="B235" s="716"/>
      <c r="C235" s="115"/>
      <c r="D235" s="21"/>
      <c r="E235" s="22"/>
      <c r="F235" s="1192"/>
      <c r="G235" s="117" t="s">
        <v>867</v>
      </c>
      <c r="H235" s="371"/>
      <c r="I235" s="1193"/>
      <c r="J235" s="371"/>
      <c r="K235" s="1315" t="s">
        <v>239</v>
      </c>
      <c r="L235" s="802">
        <v>800000</v>
      </c>
      <c r="M235" s="783">
        <f t="shared" si="26"/>
        <v>320000</v>
      </c>
      <c r="N235" s="118">
        <v>2025</v>
      </c>
      <c r="O235" s="120">
        <v>2027</v>
      </c>
      <c r="P235" s="118"/>
      <c r="Q235" s="122"/>
      <c r="R235" s="122"/>
      <c r="S235" s="124"/>
      <c r="T235" s="372"/>
      <c r="U235" s="1459"/>
      <c r="V235" s="372"/>
      <c r="W235" s="372"/>
      <c r="X235" s="372"/>
      <c r="Y235" s="140"/>
      <c r="Z235" s="120"/>
    </row>
    <row r="236" spans="1:26" ht="22.8" x14ac:dyDescent="0.3">
      <c r="A236" s="366">
        <v>213</v>
      </c>
      <c r="B236" s="716"/>
      <c r="C236" s="115"/>
      <c r="D236" s="21"/>
      <c r="E236" s="22"/>
      <c r="F236" s="1192"/>
      <c r="G236" s="149" t="s">
        <v>868</v>
      </c>
      <c r="H236" s="371"/>
      <c r="I236" s="1193"/>
      <c r="J236" s="371"/>
      <c r="K236" s="1315" t="s">
        <v>240</v>
      </c>
      <c r="L236" s="802">
        <v>400000</v>
      </c>
      <c r="M236" s="783">
        <f t="shared" si="26"/>
        <v>160000</v>
      </c>
      <c r="N236" s="118">
        <v>2025</v>
      </c>
      <c r="O236" s="120">
        <v>2027</v>
      </c>
      <c r="P236" s="118"/>
      <c r="Q236" s="122"/>
      <c r="R236" s="122"/>
      <c r="S236" s="124"/>
      <c r="T236" s="372"/>
      <c r="U236" s="1459"/>
      <c r="V236" s="372" t="s">
        <v>153</v>
      </c>
      <c r="W236" s="372" t="s">
        <v>153</v>
      </c>
      <c r="X236" s="372"/>
      <c r="Y236" s="140"/>
      <c r="Z236" s="120"/>
    </row>
    <row r="237" spans="1:26" ht="34.200000000000003" x14ac:dyDescent="0.3">
      <c r="A237" s="34">
        <v>214</v>
      </c>
      <c r="B237" s="716"/>
      <c r="C237" s="115"/>
      <c r="D237" s="21"/>
      <c r="E237" s="22"/>
      <c r="F237" s="1277"/>
      <c r="G237" s="393" t="s">
        <v>869</v>
      </c>
      <c r="H237" s="332"/>
      <c r="I237" s="1313"/>
      <c r="J237" s="332"/>
      <c r="K237" s="1316" t="s">
        <v>241</v>
      </c>
      <c r="L237" s="802">
        <v>3400000</v>
      </c>
      <c r="M237" s="783">
        <f t="shared" si="26"/>
        <v>1360000</v>
      </c>
      <c r="N237" s="137">
        <v>2025</v>
      </c>
      <c r="O237" s="110">
        <v>2027</v>
      </c>
      <c r="P237" s="141"/>
      <c r="Q237" s="142"/>
      <c r="R237" s="142"/>
      <c r="S237" s="124"/>
      <c r="T237" s="372"/>
      <c r="U237" s="1459"/>
      <c r="V237" s="372"/>
      <c r="W237" s="372"/>
      <c r="X237" s="372"/>
      <c r="Y237" s="140"/>
      <c r="Z237" s="124"/>
    </row>
    <row r="238" spans="1:26" ht="21" customHeight="1" x14ac:dyDescent="0.3">
      <c r="A238" s="34">
        <v>215</v>
      </c>
      <c r="B238" s="716"/>
      <c r="C238" s="115"/>
      <c r="D238" s="21"/>
      <c r="E238" s="22"/>
      <c r="F238" s="1277"/>
      <c r="G238" s="117" t="s">
        <v>870</v>
      </c>
      <c r="H238" s="129"/>
      <c r="I238" s="1300"/>
      <c r="J238" s="129"/>
      <c r="K238" s="1315" t="s">
        <v>666</v>
      </c>
      <c r="L238" s="790">
        <v>2000000</v>
      </c>
      <c r="M238" s="783">
        <f t="shared" si="26"/>
        <v>800000</v>
      </c>
      <c r="N238" s="141">
        <v>2025</v>
      </c>
      <c r="O238" s="124">
        <v>2028</v>
      </c>
      <c r="P238" s="141"/>
      <c r="Q238" s="142"/>
      <c r="R238" s="142"/>
      <c r="S238" s="124"/>
      <c r="T238" s="372"/>
      <c r="U238" s="1459"/>
      <c r="V238" s="372"/>
      <c r="W238" s="372"/>
      <c r="X238" s="372" t="s">
        <v>153</v>
      </c>
      <c r="Y238" s="140"/>
      <c r="Z238" s="124"/>
    </row>
    <row r="239" spans="1:26" ht="23.4" thickBot="1" x14ac:dyDescent="0.35">
      <c r="A239" s="79">
        <v>216</v>
      </c>
      <c r="B239" s="821"/>
      <c r="C239" s="822"/>
      <c r="D239" s="23"/>
      <c r="E239" s="24"/>
      <c r="F239" s="1312"/>
      <c r="G239" s="126" t="s">
        <v>871</v>
      </c>
      <c r="H239" s="382"/>
      <c r="I239" s="1314"/>
      <c r="J239" s="382"/>
      <c r="K239" s="1318" t="s">
        <v>667</v>
      </c>
      <c r="L239" s="1309">
        <v>800000</v>
      </c>
      <c r="M239" s="1738">
        <f t="shared" si="26"/>
        <v>320000</v>
      </c>
      <c r="N239" s="1325">
        <v>2025</v>
      </c>
      <c r="O239" s="1311">
        <v>2027</v>
      </c>
      <c r="P239" s="229"/>
      <c r="Q239" s="230"/>
      <c r="R239" s="230"/>
      <c r="S239" s="231"/>
      <c r="T239" s="232"/>
      <c r="U239" s="1461"/>
      <c r="V239" s="232"/>
      <c r="W239" s="232"/>
      <c r="X239" s="232"/>
      <c r="Y239" s="766"/>
      <c r="Z239" s="231"/>
    </row>
    <row r="240" spans="1:26" ht="39" customHeight="1" thickTop="1" thickBot="1" x14ac:dyDescent="0.35">
      <c r="A240" s="252"/>
      <c r="B240" s="719" t="s">
        <v>8</v>
      </c>
      <c r="C240" s="396" t="s">
        <v>9</v>
      </c>
      <c r="D240" s="396" t="s">
        <v>10</v>
      </c>
      <c r="E240" s="396" t="s">
        <v>11</v>
      </c>
      <c r="F240" s="397" t="s">
        <v>12</v>
      </c>
      <c r="G240" s="394" t="s">
        <v>293</v>
      </c>
      <c r="H240" s="736" t="s">
        <v>294</v>
      </c>
      <c r="I240" s="222" t="s">
        <v>295</v>
      </c>
      <c r="J240" s="223" t="s">
        <v>5</v>
      </c>
      <c r="K240" s="1620" t="s">
        <v>6</v>
      </c>
      <c r="L240" s="838" t="s">
        <v>61</v>
      </c>
      <c r="M240" s="1319" t="s">
        <v>62</v>
      </c>
      <c r="N240" s="395" t="s">
        <v>63</v>
      </c>
      <c r="O240" s="768" t="s">
        <v>64</v>
      </c>
      <c r="P240" s="395" t="s">
        <v>35</v>
      </c>
      <c r="Q240" s="824" t="s">
        <v>285</v>
      </c>
      <c r="R240" s="825" t="s">
        <v>286</v>
      </c>
      <c r="S240" s="826" t="s">
        <v>287</v>
      </c>
      <c r="T240" s="827" t="s">
        <v>30</v>
      </c>
      <c r="U240" s="827" t="s">
        <v>288</v>
      </c>
      <c r="V240" s="827" t="s">
        <v>289</v>
      </c>
      <c r="W240" s="828" t="s">
        <v>290</v>
      </c>
      <c r="X240" s="829" t="s">
        <v>34</v>
      </c>
      <c r="Y240" s="830" t="s">
        <v>291</v>
      </c>
      <c r="Z240" s="831" t="s">
        <v>292</v>
      </c>
    </row>
    <row r="241" spans="1:53" ht="179.25" customHeight="1" thickTop="1" x14ac:dyDescent="0.3">
      <c r="A241" s="366">
        <v>217</v>
      </c>
      <c r="B241" s="941" t="s">
        <v>242</v>
      </c>
      <c r="C241" s="155" t="s">
        <v>243</v>
      </c>
      <c r="D241" s="156">
        <v>62931377</v>
      </c>
      <c r="E241" s="156">
        <v>48132802</v>
      </c>
      <c r="F241" s="27">
        <v>6000037461</v>
      </c>
      <c r="G241" s="157" t="s">
        <v>872</v>
      </c>
      <c r="H241" s="362" t="s">
        <v>39</v>
      </c>
      <c r="I241" s="362" t="s">
        <v>40</v>
      </c>
      <c r="J241" s="1618" t="s">
        <v>244</v>
      </c>
      <c r="K241" s="1617" t="s">
        <v>341</v>
      </c>
      <c r="L241" s="363">
        <v>140000000</v>
      </c>
      <c r="M241" s="903">
        <f>L241*0.4</f>
        <v>56000000</v>
      </c>
      <c r="N241" s="904" t="s">
        <v>342</v>
      </c>
      <c r="O241" s="905" t="s">
        <v>343</v>
      </c>
      <c r="P241" s="100"/>
      <c r="Q241" s="35"/>
      <c r="R241" s="35"/>
      <c r="S241" s="367"/>
      <c r="T241" s="366"/>
      <c r="U241" s="366"/>
      <c r="V241" s="378" t="s">
        <v>153</v>
      </c>
      <c r="W241" s="378" t="s">
        <v>153</v>
      </c>
      <c r="X241" s="366"/>
      <c r="Y241" s="376" t="s">
        <v>246</v>
      </c>
      <c r="Z241" s="731" t="s">
        <v>245</v>
      </c>
    </row>
    <row r="242" spans="1:53" ht="120" customHeight="1" x14ac:dyDescent="0.3">
      <c r="A242" s="366">
        <v>218</v>
      </c>
      <c r="B242" s="906"/>
      <c r="C242" s="361"/>
      <c r="D242" s="364"/>
      <c r="E242" s="364"/>
      <c r="F242" s="365"/>
      <c r="G242" s="157" t="s">
        <v>873</v>
      </c>
      <c r="H242" s="371"/>
      <c r="I242" s="371"/>
      <c r="J242" s="1576"/>
      <c r="K242" s="157" t="s">
        <v>247</v>
      </c>
      <c r="L242" s="162">
        <v>5000000</v>
      </c>
      <c r="M242" s="381">
        <f>L242*0.4</f>
        <v>2000000</v>
      </c>
      <c r="N242" s="762" t="s">
        <v>343</v>
      </c>
      <c r="O242" s="905" t="s">
        <v>344</v>
      </c>
      <c r="P242" s="100"/>
      <c r="Q242" s="35"/>
      <c r="R242" s="35"/>
      <c r="S242" s="367"/>
      <c r="T242" s="366"/>
      <c r="U242" s="366"/>
      <c r="V242" s="372" t="s">
        <v>153</v>
      </c>
      <c r="W242" s="123" t="s">
        <v>153</v>
      </c>
      <c r="X242" s="366"/>
      <c r="Y242" s="376" t="s">
        <v>246</v>
      </c>
      <c r="Z242" s="731" t="s">
        <v>168</v>
      </c>
    </row>
    <row r="243" spans="1:53" ht="145.5" customHeight="1" x14ac:dyDescent="0.3">
      <c r="A243" s="366">
        <v>219</v>
      </c>
      <c r="B243" s="716"/>
      <c r="C243" s="115"/>
      <c r="D243" s="21"/>
      <c r="E243" s="22"/>
      <c r="F243" s="116"/>
      <c r="G243" s="157" t="s">
        <v>1025</v>
      </c>
      <c r="H243" s="371"/>
      <c r="I243" s="371"/>
      <c r="J243" s="1576"/>
      <c r="K243" s="1617" t="s">
        <v>1026</v>
      </c>
      <c r="L243" s="162">
        <v>350000</v>
      </c>
      <c r="M243" s="381">
        <f>L243*0.4</f>
        <v>140000</v>
      </c>
      <c r="N243" s="762" t="s">
        <v>345</v>
      </c>
      <c r="O243" s="905" t="s">
        <v>344</v>
      </c>
      <c r="P243" s="375" t="s">
        <v>153</v>
      </c>
      <c r="Q243" s="374" t="s">
        <v>153</v>
      </c>
      <c r="R243" s="373" t="s">
        <v>153</v>
      </c>
      <c r="S243" s="367"/>
      <c r="T243" s="378" t="s">
        <v>153</v>
      </c>
      <c r="U243" s="379"/>
      <c r="V243" s="378" t="s">
        <v>153</v>
      </c>
      <c r="W243" s="378" t="s">
        <v>153</v>
      </c>
      <c r="X243" s="366"/>
      <c r="Y243" s="376" t="s">
        <v>1027</v>
      </c>
      <c r="Z243" s="731" t="s">
        <v>245</v>
      </c>
    </row>
    <row r="244" spans="1:53" ht="93.75" customHeight="1" thickBot="1" x14ac:dyDescent="0.35">
      <c r="A244" s="370">
        <v>220</v>
      </c>
      <c r="B244" s="716"/>
      <c r="C244" s="115"/>
      <c r="D244" s="21"/>
      <c r="E244" s="22"/>
      <c r="F244" s="116"/>
      <c r="G244" s="157" t="s">
        <v>874</v>
      </c>
      <c r="H244" s="382"/>
      <c r="I244" s="382"/>
      <c r="J244" s="1619"/>
      <c r="K244" s="377" t="s">
        <v>346</v>
      </c>
      <c r="L244" s="162">
        <v>4000000</v>
      </c>
      <c r="M244" s="384">
        <f>L244*0.4</f>
        <v>1600000</v>
      </c>
      <c r="N244" s="1000" t="s">
        <v>633</v>
      </c>
      <c r="O244" s="905" t="s">
        <v>344</v>
      </c>
      <c r="P244" s="130"/>
      <c r="Q244" s="369"/>
      <c r="R244" s="369"/>
      <c r="S244" s="368"/>
      <c r="T244" s="370"/>
      <c r="U244" s="370"/>
      <c r="V244" s="370"/>
      <c r="W244" s="370"/>
      <c r="X244" s="370"/>
      <c r="Y244" s="777" t="s">
        <v>248</v>
      </c>
      <c r="Z244" s="732"/>
    </row>
    <row r="245" spans="1:53" ht="26.25" customHeight="1" thickTop="1" thickBot="1" x14ac:dyDescent="0.35">
      <c r="A245" s="63"/>
      <c r="B245" s="720" t="s">
        <v>8</v>
      </c>
      <c r="C245" s="64" t="s">
        <v>9</v>
      </c>
      <c r="D245" s="64" t="s">
        <v>10</v>
      </c>
      <c r="E245" s="64" t="s">
        <v>11</v>
      </c>
      <c r="F245" s="65" t="s">
        <v>12</v>
      </c>
      <c r="G245" s="224" t="s">
        <v>293</v>
      </c>
      <c r="H245" s="737" t="s">
        <v>294</v>
      </c>
      <c r="I245" s="225" t="s">
        <v>295</v>
      </c>
      <c r="J245" s="226" t="s">
        <v>5</v>
      </c>
      <c r="K245" s="405" t="s">
        <v>6</v>
      </c>
      <c r="L245" s="796" t="s">
        <v>61</v>
      </c>
      <c r="M245" s="797" t="s">
        <v>62</v>
      </c>
      <c r="N245" s="154" t="s">
        <v>63</v>
      </c>
      <c r="O245" s="769" t="s">
        <v>64</v>
      </c>
      <c r="P245" s="154" t="s">
        <v>35</v>
      </c>
      <c r="Q245" s="239" t="s">
        <v>285</v>
      </c>
      <c r="R245" s="240" t="s">
        <v>286</v>
      </c>
      <c r="S245" s="241" t="s">
        <v>287</v>
      </c>
      <c r="T245" s="242" t="s">
        <v>30</v>
      </c>
      <c r="U245" s="242" t="s">
        <v>288</v>
      </c>
      <c r="V245" s="242" t="s">
        <v>289</v>
      </c>
      <c r="W245" s="243" t="s">
        <v>290</v>
      </c>
      <c r="X245" s="244" t="s">
        <v>34</v>
      </c>
      <c r="Y245" s="778" t="s">
        <v>291</v>
      </c>
      <c r="Z245" s="733" t="s">
        <v>292</v>
      </c>
    </row>
    <row r="246" spans="1:53" ht="24.6" thickTop="1" x14ac:dyDescent="0.3">
      <c r="A246" s="366">
        <v>221</v>
      </c>
      <c r="B246" s="940" t="s">
        <v>249</v>
      </c>
      <c r="C246" s="66" t="s">
        <v>250</v>
      </c>
      <c r="D246" s="66">
        <v>71341340</v>
      </c>
      <c r="E246" s="175">
        <v>181028042</v>
      </c>
      <c r="F246" s="159">
        <v>691003050</v>
      </c>
      <c r="G246" s="160" t="s">
        <v>875</v>
      </c>
      <c r="H246" s="362" t="s">
        <v>39</v>
      </c>
      <c r="I246" s="362" t="s">
        <v>40</v>
      </c>
      <c r="J246" s="362" t="s">
        <v>40</v>
      </c>
      <c r="K246" s="160" t="s">
        <v>251</v>
      </c>
      <c r="L246" s="742">
        <v>750000</v>
      </c>
      <c r="M246" s="161">
        <v>300000</v>
      </c>
      <c r="N246" s="1756">
        <v>2025</v>
      </c>
      <c r="O246" s="1757">
        <v>2025</v>
      </c>
      <c r="P246" s="100"/>
      <c r="Q246" s="35"/>
      <c r="R246" s="35"/>
      <c r="S246" s="367"/>
      <c r="T246" s="366"/>
      <c r="U246" s="366"/>
      <c r="V246" s="366" t="s">
        <v>153</v>
      </c>
      <c r="W246" s="366"/>
      <c r="X246" s="366"/>
      <c r="Y246" s="761" t="s">
        <v>252</v>
      </c>
      <c r="Z246" s="119" t="s">
        <v>245</v>
      </c>
    </row>
    <row r="247" spans="1:53" x14ac:dyDescent="0.3">
      <c r="A247" s="366">
        <v>222</v>
      </c>
      <c r="B247" s="716"/>
      <c r="C247" s="115"/>
      <c r="D247" s="21"/>
      <c r="E247" s="22"/>
      <c r="F247" s="116"/>
      <c r="G247" s="96" t="s">
        <v>876</v>
      </c>
      <c r="H247" s="371"/>
      <c r="I247" s="371"/>
      <c r="J247" s="371"/>
      <c r="K247" s="96" t="s">
        <v>606</v>
      </c>
      <c r="L247" s="743">
        <v>100000</v>
      </c>
      <c r="M247" s="168">
        <f>L247*0.7</f>
        <v>70000</v>
      </c>
      <c r="N247" s="140">
        <v>2025</v>
      </c>
      <c r="O247" s="124">
        <v>2025</v>
      </c>
      <c r="P247" s="100"/>
      <c r="Q247" s="35"/>
      <c r="R247" s="122"/>
      <c r="S247" s="120"/>
      <c r="T247" s="366"/>
      <c r="U247" s="366" t="s">
        <v>153</v>
      </c>
      <c r="V247" s="366"/>
      <c r="W247" s="366"/>
      <c r="X247" s="366"/>
      <c r="Y247" s="100"/>
      <c r="Z247" s="367" t="s">
        <v>245</v>
      </c>
    </row>
    <row r="248" spans="1:53" ht="22.8" x14ac:dyDescent="0.3">
      <c r="A248" s="366">
        <v>223</v>
      </c>
      <c r="B248" s="716"/>
      <c r="C248" s="115"/>
      <c r="D248" s="21"/>
      <c r="E248" s="22"/>
      <c r="F248" s="116"/>
      <c r="G248" s="96" t="s">
        <v>877</v>
      </c>
      <c r="H248" s="371"/>
      <c r="I248" s="371"/>
      <c r="J248" s="371"/>
      <c r="K248" s="96" t="s">
        <v>607</v>
      </c>
      <c r="L248" s="743">
        <v>15000000</v>
      </c>
      <c r="M248" s="168">
        <f>L248*0.7</f>
        <v>10500000</v>
      </c>
      <c r="N248" s="140">
        <v>2026</v>
      </c>
      <c r="O248" s="124">
        <v>2026</v>
      </c>
      <c r="P248" s="100"/>
      <c r="Q248" s="35"/>
      <c r="R248" s="122"/>
      <c r="S248" s="120"/>
      <c r="T248" s="366" t="s">
        <v>153</v>
      </c>
      <c r="U248" s="366"/>
      <c r="V248" s="366"/>
      <c r="W248" s="366"/>
      <c r="X248" s="366"/>
      <c r="Y248" s="100"/>
      <c r="Z248" s="367" t="s">
        <v>245</v>
      </c>
    </row>
    <row r="249" spans="1:53" ht="15" thickBot="1" x14ac:dyDescent="0.35">
      <c r="A249" s="366">
        <v>224</v>
      </c>
      <c r="B249" s="716"/>
      <c r="C249" s="115"/>
      <c r="D249" s="21"/>
      <c r="E249" s="22"/>
      <c r="F249" s="116"/>
      <c r="G249" s="166" t="s">
        <v>878</v>
      </c>
      <c r="H249" s="371"/>
      <c r="I249" s="371"/>
      <c r="J249" s="371"/>
      <c r="K249" s="166" t="s">
        <v>321</v>
      </c>
      <c r="L249" s="744">
        <v>250000</v>
      </c>
      <c r="M249" s="164">
        <v>160000</v>
      </c>
      <c r="N249" s="993">
        <v>2025</v>
      </c>
      <c r="O249" s="994">
        <v>2025</v>
      </c>
      <c r="P249" s="728"/>
      <c r="Q249" s="169"/>
      <c r="R249" s="169"/>
      <c r="S249" s="165"/>
      <c r="T249" s="372" t="s">
        <v>153</v>
      </c>
      <c r="U249" s="163"/>
      <c r="V249" s="163"/>
      <c r="W249" s="163"/>
      <c r="X249" s="163"/>
      <c r="Y249" s="762" t="s">
        <v>252</v>
      </c>
      <c r="Z249" s="124" t="s">
        <v>245</v>
      </c>
    </row>
    <row r="250" spans="1:53" s="174" customFormat="1" ht="38.25" customHeight="1" thickTop="1" thickBot="1" x14ac:dyDescent="0.35">
      <c r="A250" s="180"/>
      <c r="B250" s="721" t="s">
        <v>8</v>
      </c>
      <c r="C250" s="151" t="s">
        <v>9</v>
      </c>
      <c r="D250" s="151" t="s">
        <v>10</v>
      </c>
      <c r="E250" s="151" t="s">
        <v>11</v>
      </c>
      <c r="F250" s="152" t="s">
        <v>12</v>
      </c>
      <c r="G250" s="729" t="s">
        <v>293</v>
      </c>
      <c r="H250" s="708" t="s">
        <v>294</v>
      </c>
      <c r="I250" s="228" t="s">
        <v>295</v>
      </c>
      <c r="J250" s="741" t="s">
        <v>5</v>
      </c>
      <c r="K250" s="756" t="s">
        <v>6</v>
      </c>
      <c r="L250" s="798" t="s">
        <v>61</v>
      </c>
      <c r="M250" s="799" t="s">
        <v>62</v>
      </c>
      <c r="N250" s="153" t="s">
        <v>63</v>
      </c>
      <c r="O250" s="770" t="s">
        <v>64</v>
      </c>
      <c r="P250" s="153" t="s">
        <v>35</v>
      </c>
      <c r="Q250" s="233" t="s">
        <v>285</v>
      </c>
      <c r="R250" s="234" t="s">
        <v>286</v>
      </c>
      <c r="S250" s="235" t="s">
        <v>287</v>
      </c>
      <c r="T250" s="236" t="s">
        <v>30</v>
      </c>
      <c r="U250" s="236" t="s">
        <v>288</v>
      </c>
      <c r="V250" s="236" t="s">
        <v>289</v>
      </c>
      <c r="W250" s="237" t="s">
        <v>290</v>
      </c>
      <c r="X250" s="238" t="s">
        <v>34</v>
      </c>
      <c r="Y250" s="779" t="s">
        <v>291</v>
      </c>
      <c r="Z250" s="734" t="s">
        <v>292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</row>
    <row r="251" spans="1:53" ht="60.6" thickTop="1" x14ac:dyDescent="0.3">
      <c r="A251" s="366">
        <v>225</v>
      </c>
      <c r="B251" s="1545" t="s">
        <v>253</v>
      </c>
      <c r="C251" s="158" t="s">
        <v>254</v>
      </c>
      <c r="D251" s="158">
        <v>71340904</v>
      </c>
      <c r="E251" s="156">
        <v>151040010</v>
      </c>
      <c r="F251" s="41">
        <v>651040001</v>
      </c>
      <c r="G251" s="160" t="s">
        <v>879</v>
      </c>
      <c r="H251" s="362" t="s">
        <v>39</v>
      </c>
      <c r="I251" s="362" t="s">
        <v>40</v>
      </c>
      <c r="J251" s="362" t="s">
        <v>40</v>
      </c>
      <c r="K251" s="293" t="s">
        <v>632</v>
      </c>
      <c r="L251" s="745">
        <v>3000000</v>
      </c>
      <c r="M251" s="176">
        <f>L251/100*40</f>
        <v>1200000</v>
      </c>
      <c r="N251" s="761">
        <v>2025</v>
      </c>
      <c r="O251" s="119">
        <v>2027</v>
      </c>
      <c r="P251" s="100"/>
      <c r="Q251" s="35"/>
      <c r="R251" s="35"/>
      <c r="S251" s="367"/>
      <c r="T251" s="366"/>
      <c r="U251" s="366"/>
      <c r="V251" s="366"/>
      <c r="W251" s="366"/>
      <c r="X251" s="366"/>
      <c r="Y251" s="128"/>
      <c r="Z251" s="120" t="s">
        <v>168</v>
      </c>
    </row>
    <row r="252" spans="1:53" ht="22.8" x14ac:dyDescent="0.3">
      <c r="A252" s="366">
        <v>226</v>
      </c>
      <c r="B252" s="716"/>
      <c r="C252" s="115"/>
      <c r="D252" s="21"/>
      <c r="E252" s="22"/>
      <c r="F252" s="116"/>
      <c r="G252" s="96" t="s">
        <v>880</v>
      </c>
      <c r="H252" s="371"/>
      <c r="I252" s="371"/>
      <c r="J252" s="371"/>
      <c r="K252" s="757" t="s">
        <v>255</v>
      </c>
      <c r="L252" s="743">
        <v>1000000</v>
      </c>
      <c r="M252" s="168">
        <f>L252/100*40</f>
        <v>400000</v>
      </c>
      <c r="N252" s="140">
        <v>2025</v>
      </c>
      <c r="O252" s="124">
        <v>2027</v>
      </c>
      <c r="P252" s="140" t="s">
        <v>153</v>
      </c>
      <c r="Q252" s="142" t="s">
        <v>153</v>
      </c>
      <c r="R252" s="142"/>
      <c r="S252" s="124" t="s">
        <v>153</v>
      </c>
      <c r="T252" s="366"/>
      <c r="U252" s="366"/>
      <c r="V252" s="366"/>
      <c r="W252" s="366"/>
      <c r="X252" s="366"/>
      <c r="Y252" s="128"/>
      <c r="Z252" s="120" t="s">
        <v>168</v>
      </c>
    </row>
    <row r="253" spans="1:53" ht="34.200000000000003" x14ac:dyDescent="0.3">
      <c r="A253" s="366">
        <v>227</v>
      </c>
      <c r="B253" s="716"/>
      <c r="C253" s="115"/>
      <c r="D253" s="21"/>
      <c r="E253" s="22"/>
      <c r="F253" s="116"/>
      <c r="G253" s="96" t="s">
        <v>881</v>
      </c>
      <c r="H253" s="371"/>
      <c r="I253" s="371"/>
      <c r="J253" s="371"/>
      <c r="K253" s="96" t="s">
        <v>256</v>
      </c>
      <c r="L253" s="743">
        <v>500000</v>
      </c>
      <c r="M253" s="168">
        <f>L253/100*40</f>
        <v>200000</v>
      </c>
      <c r="N253" s="140">
        <v>2025</v>
      </c>
      <c r="O253" s="124">
        <v>2027</v>
      </c>
      <c r="P253" s="100"/>
      <c r="Q253" s="35"/>
      <c r="R253" s="35"/>
      <c r="S253" s="367"/>
      <c r="T253" s="366"/>
      <c r="U253" s="366"/>
      <c r="V253" s="366"/>
      <c r="W253" s="366"/>
      <c r="X253" s="366"/>
      <c r="Y253" s="128"/>
      <c r="Z253" s="120" t="s">
        <v>168</v>
      </c>
    </row>
    <row r="254" spans="1:53" ht="34.200000000000003" x14ac:dyDescent="0.3">
      <c r="A254" s="366">
        <v>228</v>
      </c>
      <c r="B254" s="716"/>
      <c r="C254" s="115"/>
      <c r="D254" s="21"/>
      <c r="E254" s="22"/>
      <c r="F254" s="116"/>
      <c r="G254" s="96" t="s">
        <v>882</v>
      </c>
      <c r="H254" s="371"/>
      <c r="I254" s="371"/>
      <c r="J254" s="371"/>
      <c r="K254" s="757" t="s">
        <v>257</v>
      </c>
      <c r="L254" s="743">
        <v>200000</v>
      </c>
      <c r="M254" s="168">
        <f>L254/100*40</f>
        <v>80000</v>
      </c>
      <c r="N254" s="140">
        <v>2025</v>
      </c>
      <c r="O254" s="124">
        <v>2027</v>
      </c>
      <c r="P254" s="140" t="s">
        <v>153</v>
      </c>
      <c r="Q254" s="35"/>
      <c r="R254" s="35"/>
      <c r="S254" s="367"/>
      <c r="T254" s="366"/>
      <c r="U254" s="366"/>
      <c r="V254" s="366"/>
      <c r="W254" s="366"/>
      <c r="X254" s="366"/>
      <c r="Y254" s="128"/>
      <c r="Z254" s="120" t="s">
        <v>168</v>
      </c>
    </row>
    <row r="255" spans="1:53" ht="22.8" x14ac:dyDescent="0.3">
      <c r="A255" s="366">
        <v>229</v>
      </c>
      <c r="B255" s="716"/>
      <c r="C255" s="115"/>
      <c r="D255" s="21"/>
      <c r="E255" s="22"/>
      <c r="F255" s="116"/>
      <c r="G255" s="96" t="s">
        <v>883</v>
      </c>
      <c r="H255" s="371"/>
      <c r="I255" s="371"/>
      <c r="J255" s="371"/>
      <c r="K255" s="293" t="s">
        <v>258</v>
      </c>
      <c r="L255" s="743">
        <v>1000000</v>
      </c>
      <c r="M255" s="168">
        <f>L255/100*40</f>
        <v>400000</v>
      </c>
      <c r="N255" s="140">
        <v>2025</v>
      </c>
      <c r="O255" s="124">
        <v>2027</v>
      </c>
      <c r="P255" s="100"/>
      <c r="Q255" s="35"/>
      <c r="R255" s="35"/>
      <c r="S255" s="367"/>
      <c r="T255" s="366"/>
      <c r="U255" s="366"/>
      <c r="V255" s="366"/>
      <c r="W255" s="366"/>
      <c r="X255" s="366"/>
      <c r="Y255" s="128"/>
      <c r="Z255" s="120" t="s">
        <v>168</v>
      </c>
    </row>
    <row r="256" spans="1:53" ht="34.200000000000003" x14ac:dyDescent="0.3">
      <c r="A256" s="366">
        <v>230</v>
      </c>
      <c r="B256" s="716"/>
      <c r="C256" s="115"/>
      <c r="D256" s="21"/>
      <c r="E256" s="22"/>
      <c r="F256" s="116"/>
      <c r="G256" s="96" t="s">
        <v>884</v>
      </c>
      <c r="H256" s="371"/>
      <c r="I256" s="371"/>
      <c r="J256" s="371"/>
      <c r="K256" s="293" t="s">
        <v>259</v>
      </c>
      <c r="L256" s="743">
        <v>400000</v>
      </c>
      <c r="M256" s="168">
        <f t="shared" ref="M256:M265" si="28">L256/100*40</f>
        <v>160000</v>
      </c>
      <c r="N256" s="140">
        <v>2025</v>
      </c>
      <c r="O256" s="124">
        <v>2027</v>
      </c>
      <c r="P256" s="100"/>
      <c r="Q256" s="35"/>
      <c r="R256" s="35"/>
      <c r="S256" s="367" t="s">
        <v>153</v>
      </c>
      <c r="T256" s="366"/>
      <c r="U256" s="366"/>
      <c r="V256" s="366"/>
      <c r="W256" s="366"/>
      <c r="X256" s="366" t="s">
        <v>153</v>
      </c>
      <c r="Y256" s="128"/>
      <c r="Z256" s="120" t="s">
        <v>168</v>
      </c>
    </row>
    <row r="257" spans="1:26" ht="22.8" x14ac:dyDescent="0.3">
      <c r="A257" s="366">
        <v>231</v>
      </c>
      <c r="B257" s="20"/>
      <c r="C257" s="6"/>
      <c r="D257" s="6"/>
      <c r="E257" s="6"/>
      <c r="F257" s="7"/>
      <c r="G257" s="96" t="s">
        <v>885</v>
      </c>
      <c r="H257" s="9"/>
      <c r="I257" s="9"/>
      <c r="J257" s="9"/>
      <c r="K257" s="757" t="s">
        <v>260</v>
      </c>
      <c r="L257" s="743">
        <v>200000</v>
      </c>
      <c r="M257" s="168">
        <f t="shared" si="28"/>
        <v>80000</v>
      </c>
      <c r="N257" s="140">
        <v>2025</v>
      </c>
      <c r="O257" s="124">
        <v>2027</v>
      </c>
      <c r="P257" s="100"/>
      <c r="Q257" s="35"/>
      <c r="R257" s="35"/>
      <c r="S257" s="367"/>
      <c r="T257" s="366"/>
      <c r="U257" s="366"/>
      <c r="V257" s="366"/>
      <c r="W257" s="366"/>
      <c r="X257" s="366"/>
      <c r="Y257" s="128"/>
      <c r="Z257" s="120" t="s">
        <v>168</v>
      </c>
    </row>
    <row r="258" spans="1:26" ht="45.6" x14ac:dyDescent="0.3">
      <c r="A258" s="366">
        <v>232</v>
      </c>
      <c r="B258" s="20"/>
      <c r="C258" s="6"/>
      <c r="D258" s="6"/>
      <c r="E258" s="6"/>
      <c r="F258" s="7"/>
      <c r="G258" s="96" t="s">
        <v>886</v>
      </c>
      <c r="H258" s="3"/>
      <c r="I258" s="3"/>
      <c r="J258" s="3"/>
      <c r="K258" s="121" t="s">
        <v>261</v>
      </c>
      <c r="L258" s="743">
        <v>100000</v>
      </c>
      <c r="M258" s="168">
        <f t="shared" si="28"/>
        <v>40000</v>
      </c>
      <c r="N258" s="140">
        <v>2025</v>
      </c>
      <c r="O258" s="124">
        <v>2027</v>
      </c>
      <c r="P258" s="100"/>
      <c r="Q258" s="35"/>
      <c r="R258" s="35"/>
      <c r="S258" s="367"/>
      <c r="T258" s="366"/>
      <c r="U258" s="366"/>
      <c r="V258" s="366"/>
      <c r="W258" s="366"/>
      <c r="X258" s="366"/>
      <c r="Y258" s="128"/>
      <c r="Z258" s="120" t="s">
        <v>168</v>
      </c>
    </row>
    <row r="259" spans="1:26" ht="45.6" x14ac:dyDescent="0.3">
      <c r="A259" s="366">
        <v>233</v>
      </c>
      <c r="B259" s="20"/>
      <c r="C259" s="6"/>
      <c r="D259" s="6"/>
      <c r="E259" s="6"/>
      <c r="F259" s="7"/>
      <c r="G259" s="96" t="s">
        <v>887</v>
      </c>
      <c r="H259" s="9"/>
      <c r="I259" s="9"/>
      <c r="J259" s="9"/>
      <c r="K259" s="293" t="s">
        <v>262</v>
      </c>
      <c r="L259" s="743">
        <v>400000</v>
      </c>
      <c r="M259" s="168">
        <f t="shared" si="28"/>
        <v>160000</v>
      </c>
      <c r="N259" s="140">
        <v>2025</v>
      </c>
      <c r="O259" s="124">
        <v>2027</v>
      </c>
      <c r="P259" s="140"/>
      <c r="Q259" s="142"/>
      <c r="R259" s="142"/>
      <c r="S259" s="124"/>
      <c r="T259" s="372"/>
      <c r="U259" s="372"/>
      <c r="V259" s="372"/>
      <c r="W259" s="372" t="s">
        <v>153</v>
      </c>
      <c r="X259" s="366"/>
      <c r="Y259" s="128"/>
      <c r="Z259" s="120" t="s">
        <v>168</v>
      </c>
    </row>
    <row r="260" spans="1:26" ht="22.8" x14ac:dyDescent="0.3">
      <c r="A260" s="366">
        <v>234</v>
      </c>
      <c r="B260" s="20"/>
      <c r="C260" s="6"/>
      <c r="D260" s="6"/>
      <c r="E260" s="6"/>
      <c r="F260" s="7"/>
      <c r="G260" s="96" t="s">
        <v>888</v>
      </c>
      <c r="H260" s="9"/>
      <c r="I260" s="9"/>
      <c r="J260" s="9"/>
      <c r="K260" s="121" t="s">
        <v>263</v>
      </c>
      <c r="L260" s="746">
        <v>5000000</v>
      </c>
      <c r="M260" s="178">
        <f t="shared" si="28"/>
        <v>2000000</v>
      </c>
      <c r="N260" s="762">
        <v>2025</v>
      </c>
      <c r="O260" s="179">
        <v>2027</v>
      </c>
      <c r="P260" s="100"/>
      <c r="Q260" s="35"/>
      <c r="R260" s="35"/>
      <c r="S260" s="367"/>
      <c r="T260" s="366"/>
      <c r="U260" s="366"/>
      <c r="V260" s="366" t="s">
        <v>153</v>
      </c>
      <c r="W260" s="366"/>
      <c r="X260" s="366"/>
      <c r="Y260" s="128"/>
      <c r="Z260" s="120" t="s">
        <v>168</v>
      </c>
    </row>
    <row r="261" spans="1:26" ht="23.25" customHeight="1" x14ac:dyDescent="0.3">
      <c r="A261" s="366">
        <v>235</v>
      </c>
      <c r="B261" s="20"/>
      <c r="C261" s="6"/>
      <c r="D261" s="6"/>
      <c r="E261" s="6"/>
      <c r="F261" s="7"/>
      <c r="G261" s="96" t="s">
        <v>890</v>
      </c>
      <c r="H261" s="9"/>
      <c r="I261" s="9"/>
      <c r="J261" s="9"/>
      <c r="K261" s="96" t="s">
        <v>83</v>
      </c>
      <c r="L261" s="743">
        <v>600000</v>
      </c>
      <c r="M261" s="168">
        <f t="shared" si="28"/>
        <v>240000</v>
      </c>
      <c r="N261" s="140">
        <v>2025</v>
      </c>
      <c r="O261" s="124">
        <v>2027</v>
      </c>
      <c r="P261" s="140" t="s">
        <v>153</v>
      </c>
      <c r="Q261" s="142" t="s">
        <v>153</v>
      </c>
      <c r="R261" s="35"/>
      <c r="S261" s="367"/>
      <c r="T261" s="366"/>
      <c r="U261" s="366"/>
      <c r="V261" s="366"/>
      <c r="W261" s="366"/>
      <c r="X261" s="366"/>
      <c r="Y261" s="128"/>
      <c r="Z261" s="120" t="s">
        <v>168</v>
      </c>
    </row>
    <row r="262" spans="1:26" ht="57" x14ac:dyDescent="0.3">
      <c r="A262" s="366">
        <v>236</v>
      </c>
      <c r="B262" s="20"/>
      <c r="C262" s="6"/>
      <c r="D262" s="6"/>
      <c r="E262" s="6"/>
      <c r="F262" s="7"/>
      <c r="G262" s="96" t="s">
        <v>889</v>
      </c>
      <c r="H262" s="3"/>
      <c r="I262" s="3"/>
      <c r="J262" s="3"/>
      <c r="K262" s="758" t="s">
        <v>264</v>
      </c>
      <c r="L262" s="167">
        <v>1400000</v>
      </c>
      <c r="M262" s="792">
        <f t="shared" si="28"/>
        <v>560000</v>
      </c>
      <c r="N262" s="140">
        <v>2025</v>
      </c>
      <c r="O262" s="124">
        <v>2027</v>
      </c>
      <c r="P262" s="140"/>
      <c r="Q262" s="142"/>
      <c r="R262" s="142" t="s">
        <v>153</v>
      </c>
      <c r="S262" s="367"/>
      <c r="T262" s="366"/>
      <c r="U262" s="366"/>
      <c r="V262" s="366"/>
      <c r="W262" s="366"/>
      <c r="X262" s="366"/>
      <c r="Y262" s="128"/>
      <c r="Z262" s="120" t="s">
        <v>168</v>
      </c>
    </row>
    <row r="263" spans="1:26" ht="34.200000000000003" x14ac:dyDescent="0.3">
      <c r="A263" s="366">
        <v>237</v>
      </c>
      <c r="B263" s="20"/>
      <c r="C263" s="6"/>
      <c r="D263" s="6"/>
      <c r="E263" s="6"/>
      <c r="F263" s="7"/>
      <c r="G263" s="96" t="s">
        <v>891</v>
      </c>
      <c r="H263" s="9"/>
      <c r="I263" s="9"/>
      <c r="J263" s="9"/>
      <c r="K263" s="293" t="s">
        <v>266</v>
      </c>
      <c r="L263" s="167">
        <v>1000000</v>
      </c>
      <c r="M263" s="792">
        <f t="shared" si="28"/>
        <v>400000</v>
      </c>
      <c r="N263" s="140">
        <v>2025</v>
      </c>
      <c r="O263" s="124">
        <v>2027</v>
      </c>
      <c r="P263" s="140" t="s">
        <v>153</v>
      </c>
      <c r="Q263" s="142"/>
      <c r="R263" s="142"/>
      <c r="S263" s="124"/>
      <c r="T263" s="372"/>
      <c r="U263" s="372"/>
      <c r="V263" s="372"/>
      <c r="W263" s="372" t="s">
        <v>153</v>
      </c>
      <c r="X263" s="366"/>
      <c r="Y263" s="128"/>
      <c r="Z263" s="120" t="s">
        <v>168</v>
      </c>
    </row>
    <row r="264" spans="1:26" ht="22.8" x14ac:dyDescent="0.3">
      <c r="A264" s="366">
        <v>238</v>
      </c>
      <c r="B264" s="20"/>
      <c r="C264" s="6"/>
      <c r="D264" s="6"/>
      <c r="E264" s="6"/>
      <c r="F264" s="7"/>
      <c r="G264" s="96" t="s">
        <v>892</v>
      </c>
      <c r="H264" s="9"/>
      <c r="I264" s="9"/>
      <c r="J264" s="9"/>
      <c r="K264" s="293" t="s">
        <v>265</v>
      </c>
      <c r="L264" s="167">
        <v>150000</v>
      </c>
      <c r="M264" s="792">
        <f t="shared" si="28"/>
        <v>60000</v>
      </c>
      <c r="N264" s="140">
        <v>2025</v>
      </c>
      <c r="O264" s="124">
        <v>2027</v>
      </c>
      <c r="P264" s="140"/>
      <c r="Q264" s="142"/>
      <c r="R264" s="142"/>
      <c r="S264" s="124"/>
      <c r="T264" s="372"/>
      <c r="U264" s="372"/>
      <c r="V264" s="372"/>
      <c r="W264" s="372" t="s">
        <v>153</v>
      </c>
      <c r="X264" s="34"/>
      <c r="Y264" s="128"/>
      <c r="Z264" s="120" t="s">
        <v>168</v>
      </c>
    </row>
    <row r="265" spans="1:26" ht="34.799999999999997" thickBot="1" x14ac:dyDescent="0.35">
      <c r="A265" s="370">
        <v>239</v>
      </c>
      <c r="B265" s="20"/>
      <c r="C265" s="6"/>
      <c r="D265" s="6"/>
      <c r="E265" s="6"/>
      <c r="F265" s="7"/>
      <c r="G265" s="96" t="s">
        <v>893</v>
      </c>
      <c r="H265" s="12"/>
      <c r="I265" s="12"/>
      <c r="J265" s="12"/>
      <c r="K265" s="121" t="s">
        <v>267</v>
      </c>
      <c r="L265" s="167">
        <v>300000</v>
      </c>
      <c r="M265" s="793">
        <f t="shared" si="28"/>
        <v>120000</v>
      </c>
      <c r="N265" s="993">
        <v>2025</v>
      </c>
      <c r="O265" s="994">
        <v>2027</v>
      </c>
      <c r="P265" s="766"/>
      <c r="Q265" s="230"/>
      <c r="R265" s="230"/>
      <c r="S265" s="231"/>
      <c r="T265" s="232"/>
      <c r="U265" s="232"/>
      <c r="V265" s="232"/>
      <c r="W265" s="232" t="s">
        <v>153</v>
      </c>
      <c r="X265" s="25"/>
      <c r="Y265" s="766"/>
      <c r="Z265" s="231" t="s">
        <v>168</v>
      </c>
    </row>
    <row r="266" spans="1:26" ht="37.5" customHeight="1" thickTop="1" thickBot="1" x14ac:dyDescent="0.35">
      <c r="A266" s="1003"/>
      <c r="B266" s="1004" t="s">
        <v>8</v>
      </c>
      <c r="C266" s="1005" t="s">
        <v>9</v>
      </c>
      <c r="D266" s="1005" t="s">
        <v>10</v>
      </c>
      <c r="E266" s="1005" t="s">
        <v>11</v>
      </c>
      <c r="F266" s="1006" t="s">
        <v>12</v>
      </c>
      <c r="G266" s="1007" t="s">
        <v>293</v>
      </c>
      <c r="H266" s="1008" t="s">
        <v>294</v>
      </c>
      <c r="I266" s="1009" t="s">
        <v>295</v>
      </c>
      <c r="J266" s="1010" t="s">
        <v>5</v>
      </c>
      <c r="K266" s="1011" t="s">
        <v>6</v>
      </c>
      <c r="L266" s="1012" t="s">
        <v>61</v>
      </c>
      <c r="M266" s="1013" t="s">
        <v>62</v>
      </c>
      <c r="N266" s="1014" t="s">
        <v>63</v>
      </c>
      <c r="O266" s="1015" t="s">
        <v>64</v>
      </c>
      <c r="P266" s="1016" t="s">
        <v>35</v>
      </c>
      <c r="Q266" s="1017" t="s">
        <v>285</v>
      </c>
      <c r="R266" s="1018" t="s">
        <v>286</v>
      </c>
      <c r="S266" s="1019" t="s">
        <v>287</v>
      </c>
      <c r="T266" s="1020" t="s">
        <v>30</v>
      </c>
      <c r="U266" s="1020" t="s">
        <v>288</v>
      </c>
      <c r="V266" s="1020" t="s">
        <v>289</v>
      </c>
      <c r="W266" s="1021" t="s">
        <v>290</v>
      </c>
      <c r="X266" s="1022" t="s">
        <v>34</v>
      </c>
      <c r="Y266" s="1023" t="s">
        <v>291</v>
      </c>
      <c r="Z266" s="1024" t="s">
        <v>292</v>
      </c>
    </row>
    <row r="267" spans="1:26" ht="34.799999999999997" thickTop="1" x14ac:dyDescent="0.3">
      <c r="A267" s="366">
        <v>240</v>
      </c>
      <c r="B267" s="1544" t="s">
        <v>279</v>
      </c>
      <c r="C267" s="364" t="s">
        <v>307</v>
      </c>
      <c r="D267" s="340">
        <v>60446161</v>
      </c>
      <c r="E267" s="340">
        <v>102401489</v>
      </c>
      <c r="F267" s="841">
        <v>600020886</v>
      </c>
      <c r="G267" s="842" t="s">
        <v>894</v>
      </c>
      <c r="H267" s="740" t="s">
        <v>39</v>
      </c>
      <c r="I267" s="909" t="s">
        <v>40</v>
      </c>
      <c r="J267" s="740" t="s">
        <v>316</v>
      </c>
      <c r="K267" s="843" t="s">
        <v>319</v>
      </c>
      <c r="L267" s="844">
        <v>250000</v>
      </c>
      <c r="M267" s="845">
        <f t="shared" ref="M267:M272" si="29">L267*0.4</f>
        <v>100000</v>
      </c>
      <c r="N267" s="140">
        <v>2025</v>
      </c>
      <c r="O267" s="124">
        <v>2027</v>
      </c>
      <c r="P267" s="330"/>
      <c r="Q267" s="859"/>
      <c r="R267" s="859"/>
      <c r="S267" s="818"/>
      <c r="T267" s="860"/>
      <c r="U267" s="860"/>
      <c r="V267" s="860"/>
      <c r="W267" s="1667" t="s">
        <v>153</v>
      </c>
      <c r="X267" s="123"/>
      <c r="Y267" s="128"/>
      <c r="Z267" s="120"/>
    </row>
    <row r="268" spans="1:26" ht="35.4" x14ac:dyDescent="0.3">
      <c r="A268" s="366">
        <v>241</v>
      </c>
      <c r="B268" s="939"/>
      <c r="C268" s="338"/>
      <c r="D268" s="338"/>
      <c r="E268" s="338"/>
      <c r="F268" s="727"/>
      <c r="G268" s="730" t="s">
        <v>895</v>
      </c>
      <c r="H268" s="739"/>
      <c r="I268" s="908"/>
      <c r="J268" s="739"/>
      <c r="K268" s="760" t="s">
        <v>305</v>
      </c>
      <c r="L268" s="747">
        <v>250000</v>
      </c>
      <c r="M268" s="339">
        <f t="shared" si="29"/>
        <v>100000</v>
      </c>
      <c r="N268" s="140">
        <v>2025</v>
      </c>
      <c r="O268" s="124">
        <v>2027</v>
      </c>
      <c r="P268" s="330"/>
      <c r="Q268" s="859"/>
      <c r="R268" s="1666" t="s">
        <v>153</v>
      </c>
      <c r="S268" s="818"/>
      <c r="T268" s="860"/>
      <c r="U268" s="860"/>
      <c r="V268" s="860"/>
      <c r="W268" s="1667" t="s">
        <v>153</v>
      </c>
      <c r="X268" s="123"/>
      <c r="Y268" s="128" t="s">
        <v>320</v>
      </c>
      <c r="Z268" s="120"/>
    </row>
    <row r="269" spans="1:26" ht="34.200000000000003" x14ac:dyDescent="0.3">
      <c r="A269" s="366">
        <v>242</v>
      </c>
      <c r="B269" s="20"/>
      <c r="C269" s="6"/>
      <c r="D269" s="6"/>
      <c r="E269" s="6"/>
      <c r="F269" s="7"/>
      <c r="G269" s="96" t="s">
        <v>896</v>
      </c>
      <c r="H269" s="739"/>
      <c r="I269" s="908"/>
      <c r="J269" s="739"/>
      <c r="K269" s="293" t="s">
        <v>304</v>
      </c>
      <c r="L269" s="748">
        <v>500000</v>
      </c>
      <c r="M269" s="168">
        <f t="shared" si="29"/>
        <v>200000</v>
      </c>
      <c r="N269" s="140">
        <v>2025</v>
      </c>
      <c r="O269" s="124">
        <v>2027</v>
      </c>
      <c r="P269" s="128"/>
      <c r="Q269" s="122"/>
      <c r="R269" s="122"/>
      <c r="S269" s="120" t="s">
        <v>153</v>
      </c>
      <c r="T269" s="123"/>
      <c r="U269" s="123"/>
      <c r="V269" s="123"/>
      <c r="W269" s="123"/>
      <c r="X269" s="123"/>
      <c r="Y269" s="128"/>
      <c r="Z269" s="120"/>
    </row>
    <row r="270" spans="1:26" ht="34.200000000000003" x14ac:dyDescent="0.3">
      <c r="A270" s="366">
        <v>243</v>
      </c>
      <c r="B270" s="15"/>
      <c r="C270" s="1"/>
      <c r="D270" s="295"/>
      <c r="E270" s="295"/>
      <c r="F270" s="14"/>
      <c r="G270" s="177" t="s">
        <v>897</v>
      </c>
      <c r="H270" s="739"/>
      <c r="I270" s="908"/>
      <c r="J270" s="739"/>
      <c r="K270" s="296" t="s">
        <v>303</v>
      </c>
      <c r="L270" s="748">
        <v>1200000</v>
      </c>
      <c r="M270" s="791">
        <f t="shared" si="29"/>
        <v>480000</v>
      </c>
      <c r="N270" s="140">
        <v>2025</v>
      </c>
      <c r="O270" s="124">
        <v>2027</v>
      </c>
      <c r="P270" s="128"/>
      <c r="Q270" s="122"/>
      <c r="R270" s="122" t="s">
        <v>153</v>
      </c>
      <c r="S270" s="120"/>
      <c r="T270" s="123"/>
      <c r="U270" s="123"/>
      <c r="V270" s="123" t="s">
        <v>153</v>
      </c>
      <c r="W270" s="123" t="s">
        <v>153</v>
      </c>
      <c r="X270" s="123"/>
      <c r="Y270" s="128" t="s">
        <v>320</v>
      </c>
      <c r="Z270" s="120"/>
    </row>
    <row r="271" spans="1:26" ht="24" x14ac:dyDescent="0.3">
      <c r="A271" s="366">
        <v>244</v>
      </c>
      <c r="B271" s="20"/>
      <c r="C271" s="6"/>
      <c r="D271" s="1"/>
      <c r="E271" s="1"/>
      <c r="F271" s="2"/>
      <c r="G271" s="910" t="s">
        <v>898</v>
      </c>
      <c r="H271" s="887"/>
      <c r="I271" s="911"/>
      <c r="J271" s="887"/>
      <c r="K271" s="117" t="s">
        <v>317</v>
      </c>
      <c r="L271" s="748">
        <v>4000000</v>
      </c>
      <c r="M271" s="791">
        <f t="shared" si="29"/>
        <v>1600000</v>
      </c>
      <c r="N271" s="140">
        <v>2025</v>
      </c>
      <c r="O271" s="124">
        <v>2027</v>
      </c>
      <c r="P271" s="128"/>
      <c r="Q271" s="122"/>
      <c r="R271" s="122"/>
      <c r="S271" s="120"/>
      <c r="T271" s="123"/>
      <c r="U271" s="123"/>
      <c r="V271" s="123" t="s">
        <v>153</v>
      </c>
      <c r="W271" s="123" t="s">
        <v>153</v>
      </c>
      <c r="X271" s="123"/>
      <c r="Y271" s="128"/>
      <c r="Z271" s="120"/>
    </row>
    <row r="272" spans="1:26" ht="15" thickBot="1" x14ac:dyDescent="0.35">
      <c r="A272" s="25">
        <v>245</v>
      </c>
      <c r="B272" s="19"/>
      <c r="C272" s="10"/>
      <c r="D272" s="10"/>
      <c r="E272" s="10"/>
      <c r="F272" s="11"/>
      <c r="G272" s="861" t="s">
        <v>899</v>
      </c>
      <c r="H272" s="912"/>
      <c r="I272" s="913"/>
      <c r="J272" s="912"/>
      <c r="K272" s="914" t="s">
        <v>318</v>
      </c>
      <c r="L272" s="846">
        <v>400000</v>
      </c>
      <c r="M272" s="793">
        <f t="shared" si="29"/>
        <v>160000</v>
      </c>
      <c r="N272" s="766">
        <v>2025</v>
      </c>
      <c r="O272" s="231">
        <v>2027</v>
      </c>
      <c r="P272" s="766"/>
      <c r="Q272" s="230"/>
      <c r="R272" s="230"/>
      <c r="S272" s="231"/>
      <c r="T272" s="232"/>
      <c r="U272" s="232"/>
      <c r="V272" s="232" t="s">
        <v>153</v>
      </c>
      <c r="W272" s="232" t="s">
        <v>153</v>
      </c>
      <c r="X272" s="232"/>
      <c r="Y272" s="766"/>
      <c r="Z272" s="231"/>
    </row>
    <row r="273" spans="1:26" ht="37.5" customHeight="1" thickTop="1" thickBot="1" x14ac:dyDescent="0.35">
      <c r="A273" s="547"/>
      <c r="B273" s="722" t="s">
        <v>8</v>
      </c>
      <c r="C273" s="91" t="s">
        <v>9</v>
      </c>
      <c r="D273" s="91" t="s">
        <v>10</v>
      </c>
      <c r="E273" s="91" t="s">
        <v>11</v>
      </c>
      <c r="F273" s="92" t="s">
        <v>12</v>
      </c>
      <c r="G273" s="1625" t="s">
        <v>293</v>
      </c>
      <c r="H273" s="1626" t="s">
        <v>294</v>
      </c>
      <c r="I273" s="268" t="s">
        <v>295</v>
      </c>
      <c r="J273" s="1627" t="s">
        <v>5</v>
      </c>
      <c r="K273" s="93" t="s">
        <v>6</v>
      </c>
      <c r="L273" s="460" t="s">
        <v>61</v>
      </c>
      <c r="M273" s="87" t="s">
        <v>62</v>
      </c>
      <c r="N273" s="1628" t="s">
        <v>63</v>
      </c>
      <c r="O273" s="1629" t="s">
        <v>64</v>
      </c>
      <c r="P273" s="1628" t="s">
        <v>35</v>
      </c>
      <c r="Q273" s="1630" t="s">
        <v>285</v>
      </c>
      <c r="R273" s="1631" t="s">
        <v>286</v>
      </c>
      <c r="S273" s="1632" t="s">
        <v>287</v>
      </c>
      <c r="T273" s="1633" t="s">
        <v>30</v>
      </c>
      <c r="U273" s="1633" t="s">
        <v>288</v>
      </c>
      <c r="V273" s="1633" t="s">
        <v>289</v>
      </c>
      <c r="W273" s="1634" t="s">
        <v>290</v>
      </c>
      <c r="X273" s="1635" t="s">
        <v>34</v>
      </c>
      <c r="Y273" s="1636" t="s">
        <v>291</v>
      </c>
      <c r="Z273" s="1637" t="s">
        <v>292</v>
      </c>
    </row>
    <row r="274" spans="1:26" ht="129" customHeight="1" thickTop="1" x14ac:dyDescent="0.3">
      <c r="A274" s="367">
        <v>246</v>
      </c>
      <c r="B274" s="934" t="s">
        <v>281</v>
      </c>
      <c r="C274" s="1621" t="s">
        <v>282</v>
      </c>
      <c r="D274" s="1488">
        <v>71197630</v>
      </c>
      <c r="E274" s="340">
        <v>110007646</v>
      </c>
      <c r="F274" s="1622">
        <v>600020860</v>
      </c>
      <c r="G274" s="915" t="s">
        <v>900</v>
      </c>
      <c r="H274" s="740" t="s">
        <v>39</v>
      </c>
      <c r="I274" s="1623" t="s">
        <v>40</v>
      </c>
      <c r="J274" s="740" t="s">
        <v>316</v>
      </c>
      <c r="K274" s="915" t="s">
        <v>283</v>
      </c>
      <c r="L274" s="839">
        <v>15000000</v>
      </c>
      <c r="M274" s="1624">
        <f>L274*0.4</f>
        <v>6000000</v>
      </c>
      <c r="N274" s="128">
        <v>2024</v>
      </c>
      <c r="O274" s="120">
        <v>2025</v>
      </c>
      <c r="P274" s="128"/>
      <c r="Q274" s="122"/>
      <c r="R274" s="122"/>
      <c r="S274" s="120"/>
      <c r="T274" s="123"/>
      <c r="U274" s="123"/>
      <c r="V274" s="123"/>
      <c r="W274" s="123"/>
      <c r="X274" s="123"/>
      <c r="Y274" s="128"/>
      <c r="Z274" s="120"/>
    </row>
    <row r="275" spans="1:26" ht="79.8" x14ac:dyDescent="0.3">
      <c r="A275" s="366">
        <v>247</v>
      </c>
      <c r="B275" s="848"/>
      <c r="C275" s="848"/>
      <c r="D275" s="848"/>
      <c r="E275" s="848"/>
      <c r="F275" s="849"/>
      <c r="G275" s="915" t="s">
        <v>901</v>
      </c>
      <c r="H275" s="740"/>
      <c r="I275" s="907"/>
      <c r="J275" s="740"/>
      <c r="K275" s="915" t="s">
        <v>284</v>
      </c>
      <c r="L275" s="839">
        <v>20000000</v>
      </c>
      <c r="M275" s="840">
        <f>L275*0.4</f>
        <v>8000000</v>
      </c>
      <c r="N275" s="128">
        <v>2024</v>
      </c>
      <c r="O275" s="120">
        <v>2025</v>
      </c>
      <c r="P275" s="128"/>
      <c r="Q275" s="122"/>
      <c r="R275" s="122"/>
      <c r="S275" s="120"/>
      <c r="T275" s="123"/>
      <c r="U275" s="123"/>
      <c r="V275" s="123"/>
      <c r="W275" s="123"/>
      <c r="X275" s="123"/>
      <c r="Y275" s="128" t="s">
        <v>245</v>
      </c>
      <c r="Z275" s="120" t="s">
        <v>245</v>
      </c>
    </row>
    <row r="276" spans="1:26" ht="34.799999999999997" thickBot="1" x14ac:dyDescent="0.35">
      <c r="A276" s="366">
        <v>248</v>
      </c>
      <c r="B276" s="847"/>
      <c r="C276" s="848"/>
      <c r="D276" s="848"/>
      <c r="E276" s="848"/>
      <c r="F276" s="849"/>
      <c r="G276" s="1526" t="s">
        <v>902</v>
      </c>
      <c r="H276" s="1527"/>
      <c r="I276" s="1528"/>
      <c r="J276" s="1527"/>
      <c r="K276" s="1526" t="s">
        <v>608</v>
      </c>
      <c r="L276" s="1529">
        <v>600000</v>
      </c>
      <c r="M276" s="1530">
        <f>L276*0.4</f>
        <v>240000</v>
      </c>
      <c r="N276" s="875">
        <v>2025</v>
      </c>
      <c r="O276" s="876">
        <v>2026</v>
      </c>
      <c r="P276" s="128"/>
      <c r="Q276" s="122"/>
      <c r="R276" s="122"/>
      <c r="S276" s="120"/>
      <c r="T276" s="123"/>
      <c r="U276" s="123"/>
      <c r="V276" s="123"/>
      <c r="W276" s="123"/>
      <c r="X276" s="123"/>
      <c r="Y276" s="128" t="s">
        <v>168</v>
      </c>
      <c r="Z276" s="120" t="s">
        <v>168</v>
      </c>
    </row>
    <row r="277" spans="1:26" ht="36.6" thickTop="1" thickBot="1" x14ac:dyDescent="0.35">
      <c r="A277" s="79">
        <v>249</v>
      </c>
      <c r="B277" s="916"/>
      <c r="C277" s="917"/>
      <c r="D277" s="917"/>
      <c r="E277" s="917"/>
      <c r="F277" s="918"/>
      <c r="G277" s="1531" t="s">
        <v>897</v>
      </c>
      <c r="H277" s="1532"/>
      <c r="I277" s="1533"/>
      <c r="J277" s="1532"/>
      <c r="K277" s="1531" t="s">
        <v>280</v>
      </c>
      <c r="L277" s="1534">
        <v>400000</v>
      </c>
      <c r="M277" s="1535">
        <f>L277*0.4</f>
        <v>160000</v>
      </c>
      <c r="N277" s="1310">
        <v>2025</v>
      </c>
      <c r="O277" s="1311">
        <v>2026</v>
      </c>
      <c r="P277" s="398"/>
      <c r="Q277" s="206"/>
      <c r="R277" s="206"/>
      <c r="S277" s="207"/>
      <c r="T277" s="208"/>
      <c r="U277" s="208"/>
      <c r="V277" s="208" t="s">
        <v>153</v>
      </c>
      <c r="W277" s="208" t="s">
        <v>153</v>
      </c>
      <c r="X277" s="208"/>
      <c r="Y277" s="398" t="s">
        <v>168</v>
      </c>
      <c r="Z277" s="207" t="s">
        <v>168</v>
      </c>
    </row>
    <row r="278" spans="1:26" ht="27" customHeight="1" thickTop="1" thickBot="1" x14ac:dyDescent="0.35">
      <c r="A278" s="935"/>
      <c r="B278" s="936" t="s">
        <v>8</v>
      </c>
      <c r="C278" s="278" t="s">
        <v>9</v>
      </c>
      <c r="D278" s="278" t="s">
        <v>10</v>
      </c>
      <c r="E278" s="278" t="s">
        <v>11</v>
      </c>
      <c r="F278" s="279" t="s">
        <v>12</v>
      </c>
      <c r="G278" s="280" t="s">
        <v>293</v>
      </c>
      <c r="H278" s="738" t="s">
        <v>294</v>
      </c>
      <c r="I278" s="281" t="s">
        <v>295</v>
      </c>
      <c r="J278" s="282" t="s">
        <v>5</v>
      </c>
      <c r="K278" s="759" t="s">
        <v>6</v>
      </c>
      <c r="L278" s="795" t="s">
        <v>61</v>
      </c>
      <c r="M278" s="794" t="s">
        <v>62</v>
      </c>
      <c r="N278" s="283" t="s">
        <v>63</v>
      </c>
      <c r="O278" s="284" t="s">
        <v>64</v>
      </c>
      <c r="P278" s="767" t="s">
        <v>35</v>
      </c>
      <c r="Q278" s="285" t="s">
        <v>285</v>
      </c>
      <c r="R278" s="286" t="s">
        <v>286</v>
      </c>
      <c r="S278" s="287" t="s">
        <v>287</v>
      </c>
      <c r="T278" s="288" t="s">
        <v>30</v>
      </c>
      <c r="U278" s="288" t="s">
        <v>288</v>
      </c>
      <c r="V278" s="288" t="s">
        <v>289</v>
      </c>
      <c r="W278" s="289" t="s">
        <v>290</v>
      </c>
      <c r="X278" s="290" t="s">
        <v>34</v>
      </c>
      <c r="Y278" s="780" t="s">
        <v>291</v>
      </c>
      <c r="Z278" s="291" t="s">
        <v>292</v>
      </c>
    </row>
    <row r="279" spans="1:26" ht="49.8" thickTop="1" thickBot="1" x14ac:dyDescent="0.35">
      <c r="A279" s="341">
        <v>250</v>
      </c>
      <c r="B279" s="937" t="s">
        <v>322</v>
      </c>
      <c r="C279" s="1536" t="s">
        <v>609</v>
      </c>
      <c r="D279" s="1707">
        <v>7231881</v>
      </c>
      <c r="E279" s="1707">
        <v>181097273</v>
      </c>
      <c r="F279" s="1537">
        <v>691012423</v>
      </c>
      <c r="G279" s="1664" t="s">
        <v>903</v>
      </c>
      <c r="H279" s="1538" t="s">
        <v>39</v>
      </c>
      <c r="I279" s="1539" t="s">
        <v>40</v>
      </c>
      <c r="J279" s="1538" t="s">
        <v>316</v>
      </c>
      <c r="K279" s="1665" t="s">
        <v>610</v>
      </c>
      <c r="L279" s="1540">
        <v>10000000</v>
      </c>
      <c r="M279" s="1541">
        <f>L279*0.4</f>
        <v>4000000</v>
      </c>
      <c r="N279" s="1542">
        <v>2026</v>
      </c>
      <c r="O279" s="1321">
        <v>2028</v>
      </c>
      <c r="P279" s="1542" t="s">
        <v>153</v>
      </c>
      <c r="Q279" s="1444" t="s">
        <v>153</v>
      </c>
      <c r="R279" s="1444" t="s">
        <v>153</v>
      </c>
      <c r="S279" s="1321" t="s">
        <v>153</v>
      </c>
      <c r="T279" s="1543"/>
      <c r="U279" s="1543"/>
      <c r="V279" s="1543" t="s">
        <v>153</v>
      </c>
      <c r="W279" s="1543"/>
      <c r="X279" s="1543"/>
      <c r="Y279" s="1542"/>
      <c r="Z279" s="1321" t="s">
        <v>168</v>
      </c>
    </row>
    <row r="280" spans="1:26" x14ac:dyDescent="0.3">
      <c r="A280" s="80"/>
      <c r="D280" s="938"/>
      <c r="E280" s="938"/>
      <c r="F280" s="938"/>
      <c r="L280" s="439"/>
      <c r="M280" s="439"/>
    </row>
    <row r="281" spans="1:26" x14ac:dyDescent="0.3">
      <c r="A281" s="438"/>
      <c r="B281" s="438"/>
      <c r="C281" s="438"/>
      <c r="D281" s="438"/>
      <c r="E281" s="438"/>
      <c r="F281" s="438"/>
      <c r="G281" s="438"/>
      <c r="H281" s="438"/>
      <c r="I281" s="438"/>
      <c r="J281" s="438"/>
      <c r="K281" s="438"/>
      <c r="L281" s="439"/>
      <c r="M281" s="439"/>
      <c r="N281" s="438"/>
      <c r="O281" s="438"/>
      <c r="P281" s="438"/>
      <c r="Q281" s="438"/>
      <c r="R281" s="438"/>
    </row>
    <row r="282" spans="1:26" x14ac:dyDescent="0.3">
      <c r="A282" s="438"/>
      <c r="B282" s="438"/>
      <c r="C282" s="438"/>
      <c r="D282" s="440"/>
      <c r="E282" s="438"/>
      <c r="F282" s="438"/>
      <c r="G282" s="438"/>
      <c r="H282" s="438"/>
      <c r="I282" s="438"/>
      <c r="J282" s="438"/>
      <c r="K282" s="438"/>
      <c r="L282" s="439"/>
      <c r="M282" s="439"/>
      <c r="N282" s="438"/>
      <c r="O282" s="438"/>
      <c r="P282" s="438"/>
      <c r="Q282" s="438"/>
      <c r="R282" s="438"/>
    </row>
    <row r="283" spans="1:26" x14ac:dyDescent="0.3">
      <c r="A283" s="438" t="s">
        <v>428</v>
      </c>
      <c r="B283" s="438"/>
      <c r="C283" s="438"/>
      <c r="D283" s="438"/>
      <c r="E283" s="438"/>
      <c r="F283" s="438"/>
      <c r="G283" s="438"/>
      <c r="H283" s="438"/>
      <c r="I283" s="438"/>
      <c r="J283" s="438"/>
      <c r="K283" s="438"/>
      <c r="L283" s="439"/>
      <c r="M283" s="439"/>
      <c r="N283" s="438"/>
      <c r="O283" s="438"/>
      <c r="P283" s="438"/>
      <c r="Q283" s="438"/>
      <c r="R283" s="438"/>
    </row>
    <row r="284" spans="1:26" x14ac:dyDescent="0.3">
      <c r="A284" s="438"/>
      <c r="B284" s="438"/>
      <c r="C284" s="438"/>
      <c r="D284" s="438"/>
      <c r="E284" s="438"/>
      <c r="F284" s="438"/>
      <c r="G284" s="438"/>
      <c r="H284" s="438"/>
      <c r="I284" s="438"/>
      <c r="J284" s="438"/>
      <c r="K284" s="438"/>
      <c r="L284" s="439"/>
      <c r="M284" s="439"/>
      <c r="N284" s="438"/>
      <c r="O284" s="438"/>
      <c r="P284" s="438"/>
      <c r="Q284" s="438"/>
      <c r="R284" s="438"/>
    </row>
    <row r="285" spans="1:26" x14ac:dyDescent="0.3">
      <c r="A285" s="438"/>
      <c r="B285" s="438"/>
      <c r="C285" s="438"/>
      <c r="D285" s="438"/>
      <c r="E285" s="438"/>
      <c r="F285" s="438"/>
      <c r="G285" s="438"/>
      <c r="H285" s="438"/>
      <c r="I285" s="438"/>
      <c r="J285" s="438"/>
      <c r="K285" s="438"/>
      <c r="L285" s="439"/>
      <c r="M285" s="439"/>
      <c r="N285" s="438"/>
      <c r="O285" s="438"/>
      <c r="P285" s="438"/>
      <c r="Q285" s="438"/>
      <c r="R285" s="438"/>
    </row>
    <row r="286" spans="1:26" x14ac:dyDescent="0.3">
      <c r="A286" s="438"/>
      <c r="B286" s="438"/>
      <c r="C286" s="438"/>
      <c r="D286" s="438"/>
      <c r="E286" s="438"/>
      <c r="F286" s="438"/>
      <c r="G286" s="438"/>
      <c r="H286" s="438"/>
      <c r="I286" s="438"/>
      <c r="J286" s="438"/>
      <c r="K286" s="438"/>
      <c r="L286" s="439"/>
      <c r="M286" s="439"/>
      <c r="N286" s="438"/>
      <c r="O286" s="438"/>
      <c r="P286" s="438"/>
      <c r="Q286" s="438"/>
      <c r="R286" s="438"/>
    </row>
    <row r="287" spans="1:26" x14ac:dyDescent="0.3">
      <c r="A287" s="438"/>
      <c r="B287" s="438"/>
      <c r="C287" s="438"/>
      <c r="D287" s="438"/>
      <c r="E287" s="438"/>
      <c r="F287" s="438"/>
      <c r="G287" s="438"/>
      <c r="H287" s="438"/>
      <c r="I287" s="438"/>
      <c r="J287" s="438"/>
      <c r="K287" s="438"/>
      <c r="L287" s="439"/>
      <c r="M287" s="439"/>
      <c r="N287" s="438"/>
      <c r="O287" s="438"/>
      <c r="P287" s="438"/>
      <c r="Q287" s="438"/>
      <c r="R287" s="438"/>
    </row>
    <row r="288" spans="1:26" x14ac:dyDescent="0.3">
      <c r="A288" s="438" t="s">
        <v>429</v>
      </c>
      <c r="B288" s="438"/>
      <c r="C288" s="438"/>
      <c r="D288" s="438"/>
      <c r="E288" s="438"/>
      <c r="F288" s="438"/>
      <c r="G288" s="438"/>
      <c r="H288" s="438"/>
      <c r="I288" s="438"/>
      <c r="J288" s="438"/>
      <c r="K288" s="438"/>
      <c r="L288" s="439"/>
      <c r="M288" s="439"/>
      <c r="N288" s="438"/>
      <c r="O288" s="438"/>
      <c r="P288" s="438"/>
      <c r="Q288" s="438"/>
      <c r="R288" s="438"/>
    </row>
    <row r="289" spans="1:18" x14ac:dyDescent="0.3">
      <c r="A289" s="710" t="s">
        <v>527</v>
      </c>
      <c r="B289" s="438"/>
      <c r="C289" s="438"/>
      <c r="D289" s="438"/>
      <c r="E289" s="438"/>
      <c r="F289" s="438"/>
      <c r="G289" s="438"/>
      <c r="H289" s="438"/>
      <c r="I289" s="438"/>
      <c r="J289" s="438"/>
      <c r="K289" s="438"/>
      <c r="L289" s="439"/>
      <c r="M289" s="439"/>
      <c r="N289" s="438"/>
      <c r="O289" s="438"/>
      <c r="P289" s="438"/>
      <c r="Q289" s="438"/>
      <c r="R289" s="438"/>
    </row>
    <row r="290" spans="1:18" x14ac:dyDescent="0.3">
      <c r="A290" s="438" t="s">
        <v>528</v>
      </c>
      <c r="B290" s="438"/>
      <c r="C290" s="438"/>
      <c r="D290" s="438"/>
      <c r="E290" s="438"/>
      <c r="F290" s="438"/>
      <c r="G290" s="438"/>
      <c r="H290" s="438"/>
      <c r="I290" s="438"/>
      <c r="J290" s="438"/>
      <c r="K290" s="438"/>
      <c r="L290" s="439"/>
      <c r="M290" s="439"/>
      <c r="N290" s="438"/>
      <c r="O290" s="438"/>
      <c r="P290" s="438"/>
      <c r="Q290" s="438"/>
      <c r="R290" s="438"/>
    </row>
    <row r="291" spans="1:18" x14ac:dyDescent="0.3">
      <c r="A291" s="438" t="s">
        <v>529</v>
      </c>
      <c r="B291" s="438"/>
      <c r="C291" s="438"/>
      <c r="D291" s="438"/>
      <c r="E291" s="438"/>
      <c r="F291" s="438"/>
      <c r="G291" s="438"/>
      <c r="H291" s="438"/>
      <c r="I291" s="438"/>
      <c r="J291" s="438"/>
      <c r="K291" s="438"/>
      <c r="L291" s="439"/>
      <c r="M291" s="439"/>
      <c r="N291" s="438"/>
      <c r="O291" s="438"/>
      <c r="P291" s="438"/>
      <c r="Q291" s="438"/>
      <c r="R291" s="438"/>
    </row>
    <row r="292" spans="1:18" x14ac:dyDescent="0.3">
      <c r="A292" s="438"/>
      <c r="B292" s="438"/>
      <c r="C292" s="438"/>
      <c r="D292" s="438"/>
      <c r="E292" s="438"/>
      <c r="F292" s="438"/>
      <c r="G292" s="438"/>
      <c r="H292" s="438"/>
      <c r="I292" s="438"/>
      <c r="J292" s="438"/>
      <c r="K292" s="438"/>
      <c r="L292" s="439"/>
      <c r="M292" s="439"/>
      <c r="N292" s="438"/>
      <c r="O292" s="438"/>
      <c r="P292" s="438"/>
      <c r="Q292" s="438"/>
      <c r="R292" s="438"/>
    </row>
    <row r="293" spans="1:18" x14ac:dyDescent="0.3">
      <c r="A293" s="438" t="s">
        <v>530</v>
      </c>
      <c r="B293" s="438"/>
      <c r="C293" s="438"/>
      <c r="D293" s="438"/>
      <c r="E293" s="438"/>
      <c r="F293" s="438"/>
      <c r="G293" s="438"/>
      <c r="H293" s="438"/>
      <c r="I293" s="438"/>
      <c r="J293" s="438"/>
      <c r="K293" s="438"/>
      <c r="L293" s="439"/>
      <c r="M293" s="439"/>
      <c r="N293" s="438"/>
      <c r="O293" s="438"/>
      <c r="P293" s="438"/>
      <c r="Q293" s="438"/>
      <c r="R293" s="438"/>
    </row>
    <row r="294" spans="1:18" x14ac:dyDescent="0.3">
      <c r="A294" s="438"/>
      <c r="B294" s="438"/>
      <c r="C294" s="438"/>
      <c r="D294" s="438"/>
      <c r="E294" s="438"/>
      <c r="F294" s="438"/>
      <c r="G294" s="438"/>
      <c r="H294" s="438"/>
      <c r="I294" s="438"/>
      <c r="J294" s="438"/>
      <c r="K294" s="438"/>
      <c r="L294" s="439"/>
      <c r="M294" s="439"/>
      <c r="N294" s="438"/>
      <c r="O294" s="438"/>
      <c r="P294" s="438"/>
      <c r="Q294" s="438"/>
      <c r="R294" s="438"/>
    </row>
    <row r="295" spans="1:18" x14ac:dyDescent="0.3">
      <c r="A295" s="441" t="s">
        <v>531</v>
      </c>
      <c r="B295" s="441"/>
      <c r="C295" s="441"/>
      <c r="D295" s="441"/>
      <c r="E295" s="441"/>
      <c r="F295" s="441"/>
      <c r="G295" s="441"/>
      <c r="H295" s="441"/>
      <c r="I295" s="438"/>
      <c r="J295" s="438"/>
      <c r="K295" s="438"/>
      <c r="L295" s="439"/>
      <c r="M295" s="439"/>
      <c r="N295" s="438"/>
      <c r="O295" s="438"/>
      <c r="P295" s="438"/>
      <c r="Q295" s="438"/>
      <c r="R295" s="438"/>
    </row>
    <row r="296" spans="1:18" x14ac:dyDescent="0.3">
      <c r="A296" s="441" t="s">
        <v>532</v>
      </c>
      <c r="B296" s="441"/>
      <c r="C296" s="441"/>
      <c r="D296" s="441"/>
      <c r="E296" s="441"/>
      <c r="F296" s="441"/>
      <c r="G296" s="441"/>
      <c r="H296" s="441"/>
      <c r="I296" s="438"/>
      <c r="J296" s="438"/>
      <c r="K296" s="438"/>
      <c r="L296" s="439"/>
      <c r="M296" s="439"/>
      <c r="N296" s="438"/>
      <c r="O296" s="438"/>
      <c r="P296" s="438"/>
      <c r="Q296" s="438"/>
      <c r="R296" s="438"/>
    </row>
    <row r="297" spans="1:18" x14ac:dyDescent="0.3">
      <c r="A297" s="441" t="s">
        <v>533</v>
      </c>
      <c r="B297" s="441"/>
      <c r="C297" s="441"/>
      <c r="D297" s="441"/>
      <c r="E297" s="441"/>
      <c r="F297" s="441"/>
      <c r="G297" s="441"/>
      <c r="H297" s="441"/>
      <c r="I297" s="438"/>
      <c r="J297" s="438"/>
      <c r="K297" s="438"/>
      <c r="L297" s="439"/>
      <c r="M297" s="439"/>
      <c r="N297" s="438"/>
      <c r="O297" s="438"/>
      <c r="P297" s="438"/>
      <c r="Q297" s="438"/>
      <c r="R297" s="438"/>
    </row>
    <row r="298" spans="1:18" x14ac:dyDescent="0.3">
      <c r="A298" s="441" t="s">
        <v>534</v>
      </c>
      <c r="B298" s="441"/>
      <c r="C298" s="441"/>
      <c r="D298" s="441"/>
      <c r="E298" s="441"/>
      <c r="F298" s="441"/>
      <c r="G298" s="441"/>
      <c r="H298" s="441"/>
      <c r="I298" s="438"/>
      <c r="J298" s="438"/>
      <c r="K298" s="438"/>
      <c r="L298" s="439"/>
      <c r="M298" s="439"/>
      <c r="N298" s="438"/>
      <c r="O298" s="438"/>
      <c r="P298" s="438"/>
      <c r="Q298" s="438"/>
      <c r="R298" s="438"/>
    </row>
    <row r="299" spans="1:18" x14ac:dyDescent="0.3">
      <c r="A299" s="441" t="s">
        <v>535</v>
      </c>
      <c r="B299" s="441"/>
      <c r="C299" s="441"/>
      <c r="D299" s="441"/>
      <c r="E299" s="441"/>
      <c r="F299" s="441"/>
      <c r="G299" s="441"/>
      <c r="H299" s="441"/>
      <c r="I299" s="438"/>
      <c r="J299" s="438"/>
      <c r="K299" s="438"/>
      <c r="L299" s="439"/>
      <c r="M299" s="439"/>
      <c r="N299" s="438"/>
      <c r="O299" s="438"/>
      <c r="P299" s="438"/>
      <c r="Q299" s="438"/>
      <c r="R299" s="438"/>
    </row>
    <row r="300" spans="1:18" x14ac:dyDescent="0.3">
      <c r="A300" s="441" t="s">
        <v>536</v>
      </c>
      <c r="B300" s="441"/>
      <c r="C300" s="441"/>
      <c r="D300" s="441"/>
      <c r="E300" s="441"/>
      <c r="F300" s="441"/>
      <c r="G300" s="441"/>
      <c r="H300" s="441"/>
      <c r="I300" s="438"/>
      <c r="J300" s="438"/>
      <c r="K300" s="438"/>
      <c r="L300" s="439"/>
      <c r="M300" s="439"/>
      <c r="N300" s="438"/>
      <c r="O300" s="438"/>
      <c r="P300" s="438"/>
      <c r="Q300" s="438"/>
      <c r="R300" s="438"/>
    </row>
    <row r="301" spans="1:18" x14ac:dyDescent="0.3">
      <c r="A301" s="441" t="s">
        <v>537</v>
      </c>
      <c r="B301" s="441"/>
      <c r="C301" s="441"/>
      <c r="D301" s="441"/>
      <c r="E301" s="441"/>
      <c r="F301" s="441"/>
      <c r="G301" s="441"/>
      <c r="H301" s="441"/>
      <c r="I301" s="438"/>
      <c r="J301" s="438"/>
      <c r="K301" s="438"/>
      <c r="L301" s="439"/>
      <c r="M301" s="439"/>
      <c r="N301" s="438"/>
      <c r="O301" s="438"/>
      <c r="P301" s="438"/>
      <c r="Q301" s="438"/>
      <c r="R301" s="438"/>
    </row>
    <row r="302" spans="1:18" x14ac:dyDescent="0.3">
      <c r="A302" s="440" t="s">
        <v>538</v>
      </c>
      <c r="B302" s="440"/>
      <c r="C302" s="440"/>
      <c r="D302" s="440"/>
      <c r="E302" s="440"/>
      <c r="F302" s="438"/>
      <c r="G302" s="438"/>
      <c r="H302" s="438"/>
      <c r="I302" s="438"/>
      <c r="J302" s="438"/>
      <c r="K302" s="438"/>
      <c r="L302" s="439"/>
      <c r="M302" s="439"/>
      <c r="N302" s="438"/>
      <c r="O302" s="438"/>
      <c r="P302" s="438"/>
      <c r="Q302" s="438"/>
      <c r="R302" s="438"/>
    </row>
    <row r="303" spans="1:18" x14ac:dyDescent="0.3">
      <c r="A303" s="441" t="s">
        <v>539</v>
      </c>
      <c r="B303" s="441"/>
      <c r="C303" s="441"/>
      <c r="D303" s="441"/>
      <c r="E303" s="441"/>
      <c r="F303" s="441"/>
      <c r="G303" s="438"/>
      <c r="H303" s="438"/>
      <c r="I303" s="438"/>
      <c r="J303" s="438"/>
      <c r="K303" s="438"/>
      <c r="L303" s="439"/>
      <c r="M303" s="439"/>
      <c r="N303" s="438"/>
      <c r="O303" s="438"/>
      <c r="P303" s="438"/>
      <c r="Q303" s="438"/>
      <c r="R303" s="438"/>
    </row>
    <row r="304" spans="1:18" x14ac:dyDescent="0.3">
      <c r="A304" s="441" t="s">
        <v>540</v>
      </c>
      <c r="B304" s="441"/>
      <c r="C304" s="441"/>
      <c r="D304" s="441"/>
      <c r="E304" s="441"/>
      <c r="F304" s="441"/>
      <c r="G304" s="438"/>
      <c r="H304" s="438"/>
      <c r="I304" s="438"/>
      <c r="J304" s="438"/>
      <c r="K304" s="438"/>
      <c r="L304" s="439"/>
      <c r="M304" s="439"/>
      <c r="N304" s="438"/>
      <c r="O304" s="438"/>
      <c r="P304" s="438"/>
      <c r="Q304" s="438"/>
      <c r="R304" s="438"/>
    </row>
    <row r="305" spans="1:18" x14ac:dyDescent="0.3">
      <c r="A305" s="441"/>
      <c r="B305" s="441"/>
      <c r="C305" s="441"/>
      <c r="D305" s="441"/>
      <c r="E305" s="441"/>
      <c r="F305" s="441"/>
      <c r="G305" s="438"/>
      <c r="H305" s="438"/>
      <c r="I305" s="438"/>
      <c r="J305" s="438"/>
      <c r="K305" s="438"/>
      <c r="L305" s="439"/>
      <c r="M305" s="439"/>
      <c r="N305" s="438"/>
      <c r="O305" s="438"/>
      <c r="P305" s="438"/>
      <c r="Q305" s="438"/>
      <c r="R305" s="438"/>
    </row>
    <row r="306" spans="1:18" x14ac:dyDescent="0.3">
      <c r="A306" s="441" t="s">
        <v>541</v>
      </c>
      <c r="B306" s="441"/>
      <c r="C306" s="441"/>
      <c r="D306" s="441"/>
      <c r="E306" s="441"/>
      <c r="F306" s="441"/>
      <c r="G306" s="438"/>
      <c r="H306" s="438"/>
      <c r="I306" s="438"/>
      <c r="J306" s="438"/>
      <c r="K306" s="438"/>
      <c r="L306" s="439"/>
      <c r="M306" s="439"/>
      <c r="N306" s="438"/>
      <c r="O306" s="438"/>
      <c r="P306" s="438"/>
      <c r="Q306" s="438"/>
      <c r="R306" s="438"/>
    </row>
    <row r="307" spans="1:18" x14ac:dyDescent="0.3">
      <c r="A307" s="441" t="s">
        <v>542</v>
      </c>
      <c r="B307" s="441"/>
      <c r="C307" s="441"/>
      <c r="D307" s="441"/>
      <c r="E307" s="441"/>
      <c r="F307" s="441"/>
      <c r="G307" s="438"/>
      <c r="H307" s="438"/>
      <c r="I307" s="438"/>
      <c r="J307" s="438"/>
      <c r="K307" s="438"/>
      <c r="L307" s="439"/>
      <c r="M307" s="439"/>
      <c r="N307" s="438"/>
      <c r="O307" s="438"/>
      <c r="P307" s="438"/>
      <c r="Q307" s="438"/>
      <c r="R307" s="438"/>
    </row>
    <row r="308" spans="1:18" x14ac:dyDescent="0.3">
      <c r="A308" s="438"/>
      <c r="B308" s="438"/>
      <c r="C308" s="438"/>
      <c r="D308" s="438"/>
      <c r="E308" s="438"/>
      <c r="F308" s="438"/>
      <c r="G308" s="438"/>
      <c r="H308" s="438"/>
      <c r="I308" s="438"/>
      <c r="J308" s="438"/>
      <c r="K308" s="438"/>
      <c r="L308" s="439"/>
      <c r="M308" s="439"/>
      <c r="N308" s="438"/>
      <c r="O308" s="438"/>
      <c r="P308" s="438"/>
      <c r="Q308" s="438"/>
      <c r="R308" s="438"/>
    </row>
    <row r="309" spans="1:18" x14ac:dyDescent="0.3">
      <c r="A309" s="438" t="s">
        <v>543</v>
      </c>
      <c r="B309" s="438"/>
      <c r="C309" s="438"/>
      <c r="D309" s="438"/>
      <c r="E309" s="438"/>
      <c r="F309" s="438"/>
      <c r="G309" s="438"/>
      <c r="H309" s="438"/>
      <c r="I309" s="438"/>
      <c r="J309" s="438"/>
      <c r="K309" s="438"/>
      <c r="L309" s="439"/>
      <c r="M309" s="439"/>
      <c r="N309" s="438"/>
      <c r="O309" s="438"/>
      <c r="P309" s="438"/>
      <c r="Q309" s="438"/>
      <c r="R309" s="438"/>
    </row>
    <row r="310" spans="1:18" x14ac:dyDescent="0.3">
      <c r="A310" s="441" t="s">
        <v>544</v>
      </c>
      <c r="B310" s="438"/>
      <c r="C310" s="438"/>
      <c r="D310" s="438"/>
      <c r="E310" s="438"/>
      <c r="F310" s="438"/>
      <c r="G310" s="438"/>
      <c r="H310" s="438"/>
      <c r="I310" s="438"/>
      <c r="J310" s="438"/>
      <c r="K310" s="438"/>
      <c r="L310" s="439"/>
      <c r="M310" s="439"/>
      <c r="N310" s="438"/>
      <c r="O310" s="438"/>
      <c r="P310" s="438"/>
      <c r="Q310" s="438"/>
      <c r="R310" s="438"/>
    </row>
    <row r="311" spans="1:18" x14ac:dyDescent="0.3">
      <c r="A311" s="438" t="s">
        <v>545</v>
      </c>
      <c r="B311" s="438"/>
      <c r="C311" s="438"/>
      <c r="D311" s="438"/>
      <c r="E311" s="438"/>
      <c r="F311" s="438"/>
      <c r="G311" s="438"/>
      <c r="H311" s="438"/>
      <c r="I311" s="438"/>
      <c r="J311" s="438"/>
      <c r="K311" s="438"/>
      <c r="L311" s="439"/>
      <c r="M311" s="439"/>
      <c r="N311" s="438"/>
      <c r="O311" s="438"/>
      <c r="P311" s="438"/>
      <c r="Q311" s="438"/>
      <c r="R311" s="438"/>
    </row>
    <row r="312" spans="1:18" x14ac:dyDescent="0.3">
      <c r="A312" s="438"/>
      <c r="B312" s="438"/>
      <c r="C312" s="438"/>
      <c r="D312" s="438"/>
      <c r="E312" s="438"/>
      <c r="F312" s="438"/>
      <c r="G312" s="438"/>
      <c r="H312" s="438"/>
      <c r="I312" s="438"/>
      <c r="J312" s="438"/>
      <c r="K312" s="438"/>
      <c r="L312" s="439"/>
      <c r="M312" s="439"/>
      <c r="N312" s="438"/>
      <c r="O312" s="438"/>
      <c r="P312" s="438"/>
      <c r="Q312" s="438"/>
      <c r="R312" s="438"/>
    </row>
    <row r="313" spans="1:18" x14ac:dyDescent="0.3">
      <c r="A313" s="441"/>
      <c r="B313" s="441"/>
      <c r="C313" s="441"/>
      <c r="D313" s="441"/>
      <c r="E313" s="441"/>
      <c r="F313" s="441"/>
      <c r="G313" s="441"/>
      <c r="H313" s="441"/>
      <c r="I313" s="441"/>
      <c r="J313" s="441"/>
      <c r="K313" s="441"/>
      <c r="L313" s="711"/>
      <c r="M313" s="711"/>
      <c r="N313" s="438"/>
      <c r="O313" s="441"/>
      <c r="P313" s="441"/>
      <c r="Q313" s="441"/>
      <c r="R313" s="441"/>
    </row>
    <row r="314" spans="1:18" x14ac:dyDescent="0.3">
      <c r="A314" s="441"/>
      <c r="B314" s="441"/>
      <c r="C314" s="441"/>
      <c r="D314" s="441"/>
      <c r="E314" s="441"/>
      <c r="F314" s="441"/>
      <c r="G314" s="441"/>
      <c r="H314" s="441"/>
      <c r="I314" s="441"/>
      <c r="J314" s="441"/>
      <c r="K314" s="441"/>
      <c r="L314" s="711"/>
      <c r="M314" s="711"/>
      <c r="N314" s="438"/>
      <c r="O314" s="441"/>
      <c r="P314" s="441"/>
      <c r="Q314" s="441"/>
      <c r="R314" s="441"/>
    </row>
    <row r="315" spans="1:18" x14ac:dyDescent="0.3">
      <c r="A315" s="440"/>
      <c r="B315" s="438"/>
      <c r="C315" s="438"/>
      <c r="D315" s="438"/>
      <c r="E315" s="438"/>
      <c r="F315" s="438"/>
      <c r="G315" s="438"/>
      <c r="H315" s="438"/>
      <c r="I315" s="438"/>
      <c r="J315" s="438"/>
      <c r="K315" s="438"/>
      <c r="L315" s="439"/>
      <c r="M315" s="439"/>
      <c r="N315" s="438"/>
      <c r="O315" s="438"/>
      <c r="P315" s="438"/>
      <c r="Q315" s="438"/>
      <c r="R315" s="438"/>
    </row>
    <row r="316" spans="1:18" x14ac:dyDescent="0.3">
      <c r="A316" s="438"/>
      <c r="B316" s="438"/>
      <c r="C316" s="438"/>
      <c r="D316" s="438"/>
      <c r="E316" s="438"/>
      <c r="F316" s="438"/>
      <c r="G316" s="438"/>
      <c r="H316" s="438"/>
      <c r="I316" s="438"/>
      <c r="J316" s="438"/>
      <c r="K316" s="438"/>
      <c r="L316" s="439"/>
      <c r="M316" s="439"/>
      <c r="N316" s="438"/>
      <c r="O316" s="438"/>
      <c r="P316" s="438"/>
      <c r="Q316" s="438"/>
      <c r="R316" s="438"/>
    </row>
    <row r="317" spans="1:18" x14ac:dyDescent="0.3">
      <c r="A317" s="441"/>
      <c r="B317" s="441"/>
      <c r="C317" s="441"/>
      <c r="D317" s="441"/>
      <c r="E317" s="441"/>
      <c r="F317" s="441"/>
      <c r="G317" s="441"/>
      <c r="H317" s="441"/>
      <c r="I317" s="438"/>
      <c r="J317" s="712"/>
      <c r="K317" s="712"/>
      <c r="L317" s="713"/>
      <c r="M317" s="713"/>
      <c r="N317" s="438"/>
      <c r="O317" s="712"/>
      <c r="P317" s="712"/>
      <c r="Q317" s="712"/>
      <c r="R317" s="712"/>
    </row>
    <row r="318" spans="1:18" x14ac:dyDescent="0.3">
      <c r="N318" s="438"/>
    </row>
  </sheetData>
  <mergeCells count="28">
    <mergeCell ref="A1:Z1"/>
    <mergeCell ref="A2:A4"/>
    <mergeCell ref="G2:G4"/>
    <mergeCell ref="H2:H4"/>
    <mergeCell ref="I2:I4"/>
    <mergeCell ref="J2:J4"/>
    <mergeCell ref="B2:F2"/>
    <mergeCell ref="K2:K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L2:M2"/>
    <mergeCell ref="N2:O2"/>
    <mergeCell ref="W3:W4"/>
    <mergeCell ref="Y3:Y4"/>
    <mergeCell ref="Z3:Z4"/>
    <mergeCell ref="N3:N4"/>
    <mergeCell ref="O3:O4"/>
    <mergeCell ref="P3:S3"/>
    <mergeCell ref="T3:T4"/>
    <mergeCell ref="U3:U4"/>
    <mergeCell ref="V3:V4"/>
  </mergeCells>
  <pageMargins left="0.19685039370078741" right="0.11811023622047244" top="0.39370078740157483" bottom="0.39370078740157483" header="0.31496062992125984" footer="0.31496062992125984"/>
  <pageSetup paperSize="8" scale="66" fitToHeight="0" orientation="landscape" r:id="rId1"/>
  <colBreaks count="3" manualBreakCount="3">
    <brk id="10" max="1048575" man="1"/>
    <brk id="21" max="1048575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workbookViewId="0">
      <selection activeCell="K27" sqref="K27"/>
    </sheetView>
  </sheetViews>
  <sheetFormatPr defaultRowHeight="14.4" x14ac:dyDescent="0.3"/>
  <cols>
    <col min="10" max="10" width="11.5546875" customWidth="1"/>
    <col min="11" max="11" width="11.44140625" customWidth="1"/>
  </cols>
  <sheetData>
    <row r="1" spans="1:19" ht="18.600000000000001" thickBot="1" x14ac:dyDescent="0.4">
      <c r="A1" s="1839"/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R1" s="1839"/>
      <c r="S1" s="1840"/>
    </row>
    <row r="2" spans="1:19" ht="32.25" customHeight="1" thickBot="1" x14ac:dyDescent="0.35">
      <c r="A2" s="1841" t="s">
        <v>0</v>
      </c>
      <c r="B2" s="1844" t="s">
        <v>614</v>
      </c>
      <c r="C2" s="1845"/>
      <c r="D2" s="1845"/>
      <c r="E2" s="1846" t="s">
        <v>2</v>
      </c>
      <c r="F2" s="1849" t="s">
        <v>25</v>
      </c>
      <c r="G2" s="1852" t="s">
        <v>4</v>
      </c>
      <c r="H2" s="1855" t="s">
        <v>5</v>
      </c>
      <c r="I2" s="1858" t="s">
        <v>6</v>
      </c>
      <c r="J2" s="1861" t="s">
        <v>615</v>
      </c>
      <c r="K2" s="1862"/>
      <c r="L2" s="1875" t="s">
        <v>20</v>
      </c>
      <c r="M2" s="1876"/>
      <c r="N2" s="1877" t="s">
        <v>616</v>
      </c>
      <c r="O2" s="1878"/>
      <c r="P2" s="1878"/>
      <c r="Q2" s="1878"/>
      <c r="R2" s="1875" t="s">
        <v>7</v>
      </c>
      <c r="S2" s="1876"/>
    </row>
    <row r="3" spans="1:19" ht="15" thickBot="1" x14ac:dyDescent="0.35">
      <c r="A3" s="1842"/>
      <c r="B3" s="1863" t="s">
        <v>617</v>
      </c>
      <c r="C3" s="1865" t="s">
        <v>618</v>
      </c>
      <c r="D3" s="1865" t="s">
        <v>619</v>
      </c>
      <c r="E3" s="1847"/>
      <c r="F3" s="1850"/>
      <c r="G3" s="1853"/>
      <c r="H3" s="1856"/>
      <c r="I3" s="1859"/>
      <c r="J3" s="1867" t="s">
        <v>620</v>
      </c>
      <c r="K3" s="1867" t="s">
        <v>621</v>
      </c>
      <c r="L3" s="1879" t="s">
        <v>15</v>
      </c>
      <c r="M3" s="1881" t="s">
        <v>16</v>
      </c>
      <c r="N3" s="1869" t="s">
        <v>29</v>
      </c>
      <c r="O3" s="1870"/>
      <c r="P3" s="1870"/>
      <c r="Q3" s="1870"/>
      <c r="R3" s="1871" t="s">
        <v>622</v>
      </c>
      <c r="S3" s="1873" t="s">
        <v>18</v>
      </c>
    </row>
    <row r="4" spans="1:19" ht="58.2" thickBot="1" x14ac:dyDescent="0.35">
      <c r="A4" s="1843"/>
      <c r="B4" s="1864"/>
      <c r="C4" s="1866"/>
      <c r="D4" s="1866"/>
      <c r="E4" s="1848"/>
      <c r="F4" s="1851"/>
      <c r="G4" s="1854"/>
      <c r="H4" s="1857"/>
      <c r="I4" s="1860"/>
      <c r="J4" s="1868"/>
      <c r="K4" s="1868"/>
      <c r="L4" s="1880"/>
      <c r="M4" s="1882"/>
      <c r="N4" s="943" t="s">
        <v>35</v>
      </c>
      <c r="O4" s="944" t="s">
        <v>36</v>
      </c>
      <c r="P4" s="945" t="s">
        <v>37</v>
      </c>
      <c r="Q4" s="946" t="s">
        <v>623</v>
      </c>
      <c r="R4" s="1872"/>
      <c r="S4" s="1874"/>
    </row>
    <row r="5" spans="1:19" x14ac:dyDescent="0.3">
      <c r="A5" s="525">
        <v>1</v>
      </c>
      <c r="B5" s="947"/>
      <c r="C5" s="948"/>
      <c r="D5" s="949"/>
      <c r="E5" s="530"/>
      <c r="F5" s="530"/>
      <c r="G5" s="530"/>
      <c r="H5" s="530"/>
      <c r="I5" s="530"/>
      <c r="J5" s="950"/>
      <c r="K5" s="951"/>
      <c r="L5" s="947"/>
      <c r="M5" s="949"/>
      <c r="N5" s="947"/>
      <c r="O5" s="948"/>
      <c r="P5" s="948"/>
      <c r="Q5" s="949"/>
      <c r="R5" s="947"/>
      <c r="S5" s="949"/>
    </row>
    <row r="6" spans="1:19" x14ac:dyDescent="0.3">
      <c r="A6" s="531">
        <v>2</v>
      </c>
      <c r="B6" s="532"/>
      <c r="C6" s="1"/>
      <c r="D6" s="2"/>
      <c r="E6" s="3"/>
      <c r="F6" s="3"/>
      <c r="G6" s="3"/>
      <c r="H6" s="3"/>
      <c r="I6" s="3"/>
      <c r="J6" s="952"/>
      <c r="K6" s="953"/>
      <c r="L6" s="532"/>
      <c r="M6" s="2"/>
      <c r="N6" s="532"/>
      <c r="O6" s="1"/>
      <c r="P6" s="1"/>
      <c r="Q6" s="2"/>
      <c r="R6" s="532"/>
      <c r="S6" s="2"/>
    </row>
    <row r="7" spans="1:19" x14ac:dyDescent="0.3">
      <c r="A7" s="531">
        <v>3</v>
      </c>
      <c r="B7" s="532"/>
      <c r="C7" s="1"/>
      <c r="D7" s="2"/>
      <c r="E7" s="3"/>
      <c r="F7" s="3"/>
      <c r="G7" s="3"/>
      <c r="H7" s="3"/>
      <c r="I7" s="3"/>
      <c r="J7" s="952"/>
      <c r="K7" s="953"/>
      <c r="L7" s="532"/>
      <c r="M7" s="2"/>
      <c r="N7" s="532"/>
      <c r="O7" s="1"/>
      <c r="P7" s="1"/>
      <c r="Q7" s="2"/>
      <c r="R7" s="532"/>
      <c r="S7" s="2"/>
    </row>
    <row r="8" spans="1:19" ht="15" thickBot="1" x14ac:dyDescent="0.35">
      <c r="A8" s="555" t="s">
        <v>624</v>
      </c>
      <c r="B8" s="660"/>
      <c r="C8" s="664"/>
      <c r="D8" s="661"/>
      <c r="E8" s="662"/>
      <c r="F8" s="662"/>
      <c r="G8" s="662"/>
      <c r="H8" s="662"/>
      <c r="I8" s="662"/>
      <c r="J8" s="954"/>
      <c r="K8" s="955"/>
      <c r="L8" s="660"/>
      <c r="M8" s="661"/>
      <c r="N8" s="660"/>
      <c r="O8" s="664"/>
      <c r="P8" s="664"/>
      <c r="Q8" s="661"/>
      <c r="R8" s="660"/>
      <c r="S8" s="661"/>
    </row>
    <row r="11" spans="1:19" x14ac:dyDescent="0.3">
      <c r="A11" s="438"/>
      <c r="B11" s="438"/>
      <c r="C11" s="438"/>
      <c r="D11" s="438"/>
      <c r="E11" s="438"/>
      <c r="F11" s="438"/>
      <c r="G11" s="438"/>
      <c r="H11" s="438"/>
      <c r="I11" s="438"/>
      <c r="J11" s="439"/>
      <c r="K11" s="439"/>
      <c r="L11" s="438"/>
      <c r="M11" s="438"/>
      <c r="N11" s="438"/>
    </row>
    <row r="12" spans="1:19" x14ac:dyDescent="0.3">
      <c r="A12" s="438" t="s">
        <v>428</v>
      </c>
      <c r="B12" s="438"/>
      <c r="C12" s="438"/>
      <c r="D12" s="438"/>
      <c r="E12" s="438"/>
      <c r="F12" s="438"/>
      <c r="G12" s="438"/>
      <c r="H12" s="438"/>
      <c r="I12" s="438"/>
      <c r="J12" s="439"/>
      <c r="K12" s="439"/>
      <c r="L12" s="438"/>
      <c r="M12" s="438"/>
      <c r="N12" s="438"/>
    </row>
    <row r="13" spans="1:19" x14ac:dyDescent="0.3">
      <c r="A13" s="438"/>
      <c r="B13" s="438"/>
      <c r="C13" s="438"/>
      <c r="D13" s="438"/>
      <c r="E13" s="438"/>
      <c r="F13" s="438"/>
      <c r="G13" s="438"/>
      <c r="H13" s="438"/>
      <c r="I13" s="438"/>
      <c r="J13" s="439"/>
      <c r="K13" s="439"/>
      <c r="L13" s="438"/>
      <c r="M13" s="438"/>
      <c r="N13" s="438"/>
    </row>
    <row r="14" spans="1:19" x14ac:dyDescent="0.3">
      <c r="A14" s="438"/>
      <c r="B14" s="438"/>
      <c r="C14" s="438"/>
      <c r="D14" s="438"/>
      <c r="E14" s="438"/>
      <c r="F14" s="438"/>
      <c r="G14" s="438"/>
      <c r="H14" s="438"/>
      <c r="I14" s="438"/>
      <c r="J14" s="439"/>
      <c r="K14" s="439"/>
      <c r="L14" s="438"/>
      <c r="M14" s="438"/>
      <c r="N14" s="438"/>
    </row>
    <row r="15" spans="1:19" x14ac:dyDescent="0.3">
      <c r="A15" s="438"/>
      <c r="B15" s="438"/>
      <c r="C15" s="438"/>
      <c r="D15" s="438"/>
      <c r="E15" s="438"/>
      <c r="F15" s="438"/>
      <c r="G15" s="438"/>
      <c r="H15" s="438"/>
      <c r="I15" s="438"/>
      <c r="J15" s="439"/>
      <c r="K15" s="439"/>
      <c r="L15" s="438"/>
      <c r="M15" s="438"/>
      <c r="N15" s="438"/>
    </row>
    <row r="16" spans="1:19" x14ac:dyDescent="0.3">
      <c r="A16" s="438" t="s">
        <v>625</v>
      </c>
      <c r="B16" s="438"/>
      <c r="C16" s="438"/>
      <c r="D16" s="438"/>
      <c r="E16" s="438"/>
      <c r="F16" s="438"/>
      <c r="G16" s="438"/>
      <c r="H16" s="438"/>
      <c r="I16" s="438"/>
      <c r="J16" s="439"/>
      <c r="K16" s="439"/>
      <c r="L16" s="438"/>
      <c r="M16" s="438"/>
      <c r="N16" s="438"/>
    </row>
    <row r="17" spans="1:14" x14ac:dyDescent="0.3">
      <c r="A17" s="438" t="s">
        <v>626</v>
      </c>
      <c r="B17" s="438"/>
      <c r="C17" s="438"/>
      <c r="D17" s="438"/>
      <c r="E17" s="438"/>
      <c r="F17" s="438"/>
      <c r="G17" s="438"/>
      <c r="H17" s="438"/>
      <c r="I17" s="438"/>
      <c r="J17" s="439"/>
      <c r="K17" s="439"/>
      <c r="L17" s="438"/>
      <c r="M17" s="438"/>
      <c r="N17" s="438"/>
    </row>
    <row r="18" spans="1:14" x14ac:dyDescent="0.3">
      <c r="A18" s="438" t="s">
        <v>528</v>
      </c>
      <c r="B18" s="438"/>
      <c r="C18" s="438"/>
      <c r="D18" s="438"/>
      <c r="E18" s="438"/>
      <c r="F18" s="438"/>
      <c r="G18" s="438"/>
      <c r="H18" s="438"/>
      <c r="I18" s="438"/>
      <c r="J18" s="439"/>
      <c r="K18" s="439"/>
      <c r="L18" s="438"/>
      <c r="M18" s="438"/>
      <c r="N18" s="438"/>
    </row>
    <row r="19" spans="1:14" x14ac:dyDescent="0.3">
      <c r="A19" s="438" t="s">
        <v>529</v>
      </c>
      <c r="B19" s="438"/>
      <c r="C19" s="438"/>
      <c r="D19" s="438"/>
      <c r="E19" s="438"/>
      <c r="F19" s="438"/>
      <c r="G19" s="438"/>
      <c r="H19" s="438"/>
      <c r="I19" s="438"/>
      <c r="J19" s="439"/>
      <c r="K19" s="439"/>
      <c r="L19" s="438"/>
      <c r="M19" s="438"/>
      <c r="N19" s="438"/>
    </row>
    <row r="20" spans="1:14" x14ac:dyDescent="0.3">
      <c r="A20" s="438"/>
      <c r="B20" s="438"/>
      <c r="C20" s="438"/>
      <c r="D20" s="438"/>
      <c r="E20" s="438"/>
      <c r="F20" s="438"/>
      <c r="G20" s="438"/>
      <c r="H20" s="438"/>
      <c r="I20" s="438"/>
      <c r="J20" s="439"/>
      <c r="K20" s="439"/>
      <c r="L20" s="438"/>
      <c r="M20" s="438"/>
      <c r="N20" s="438"/>
    </row>
    <row r="21" spans="1:14" x14ac:dyDescent="0.3">
      <c r="A21" s="438" t="s">
        <v>530</v>
      </c>
      <c r="B21" s="438"/>
      <c r="C21" s="438"/>
      <c r="D21" s="438"/>
      <c r="E21" s="438"/>
      <c r="F21" s="438"/>
      <c r="G21" s="438"/>
      <c r="H21" s="438"/>
      <c r="I21" s="438"/>
      <c r="J21" s="439"/>
      <c r="K21" s="439"/>
      <c r="L21" s="438"/>
      <c r="M21" s="438"/>
      <c r="N21" s="438"/>
    </row>
    <row r="22" spans="1:14" x14ac:dyDescent="0.3">
      <c r="A22" s="438"/>
      <c r="B22" s="438"/>
      <c r="C22" s="438"/>
      <c r="D22" s="438"/>
      <c r="E22" s="438"/>
      <c r="F22" s="438"/>
      <c r="G22" s="438"/>
      <c r="H22" s="438"/>
      <c r="I22" s="438"/>
      <c r="J22" s="439"/>
      <c r="K22" s="439"/>
      <c r="L22" s="438"/>
      <c r="M22" s="438"/>
      <c r="N22" s="438"/>
    </row>
    <row r="23" spans="1:14" x14ac:dyDescent="0.3">
      <c r="A23" s="441" t="s">
        <v>627</v>
      </c>
      <c r="B23" s="441"/>
      <c r="C23" s="441"/>
      <c r="D23" s="441"/>
      <c r="E23" s="441"/>
      <c r="F23" s="441"/>
      <c r="G23" s="441"/>
      <c r="H23" s="441"/>
      <c r="I23" s="441"/>
      <c r="J23" s="711"/>
      <c r="K23" s="711"/>
      <c r="L23" s="438"/>
      <c r="M23" s="438"/>
      <c r="N23" s="438"/>
    </row>
    <row r="24" spans="1:14" x14ac:dyDescent="0.3">
      <c r="A24" s="441" t="s">
        <v>532</v>
      </c>
      <c r="B24" s="441"/>
      <c r="C24" s="441"/>
      <c r="D24" s="441"/>
      <c r="E24" s="441"/>
      <c r="F24" s="441"/>
      <c r="G24" s="441"/>
      <c r="H24" s="441"/>
      <c r="I24" s="441"/>
      <c r="J24" s="711"/>
      <c r="K24" s="711"/>
      <c r="L24" s="438"/>
      <c r="M24" s="438"/>
      <c r="N24" s="438"/>
    </row>
    <row r="25" spans="1:14" x14ac:dyDescent="0.3">
      <c r="A25" s="441" t="s">
        <v>533</v>
      </c>
      <c r="B25" s="441"/>
      <c r="C25" s="441"/>
      <c r="D25" s="441"/>
      <c r="E25" s="441"/>
      <c r="F25" s="441"/>
      <c r="G25" s="441"/>
      <c r="H25" s="441"/>
      <c r="I25" s="441"/>
      <c r="J25" s="711"/>
      <c r="K25" s="711"/>
      <c r="L25" s="438"/>
      <c r="M25" s="438"/>
      <c r="N25" s="438"/>
    </row>
    <row r="26" spans="1:14" x14ac:dyDescent="0.3">
      <c r="A26" s="441" t="s">
        <v>534</v>
      </c>
      <c r="B26" s="441"/>
      <c r="C26" s="441"/>
      <c r="D26" s="441"/>
      <c r="E26" s="441"/>
      <c r="F26" s="441"/>
      <c r="G26" s="441"/>
      <c r="H26" s="441"/>
      <c r="I26" s="441"/>
      <c r="J26" s="711"/>
      <c r="K26" s="711"/>
      <c r="L26" s="438"/>
      <c r="M26" s="438"/>
      <c r="N26" s="438"/>
    </row>
    <row r="27" spans="1:14" x14ac:dyDescent="0.3">
      <c r="A27" s="441" t="s">
        <v>535</v>
      </c>
      <c r="B27" s="441"/>
      <c r="C27" s="441"/>
      <c r="D27" s="441"/>
      <c r="E27" s="441"/>
      <c r="F27" s="441"/>
      <c r="G27" s="441"/>
      <c r="H27" s="441"/>
      <c r="I27" s="441"/>
      <c r="J27" s="711"/>
      <c r="K27" s="711"/>
      <c r="L27" s="438"/>
      <c r="M27" s="438"/>
      <c r="N27" s="438"/>
    </row>
    <row r="28" spans="1:14" x14ac:dyDescent="0.3">
      <c r="A28" s="441" t="s">
        <v>536</v>
      </c>
      <c r="B28" s="441"/>
      <c r="C28" s="441"/>
      <c r="D28" s="441"/>
      <c r="E28" s="441"/>
      <c r="F28" s="441"/>
      <c r="G28" s="441"/>
      <c r="H28" s="441"/>
      <c r="I28" s="441"/>
      <c r="J28" s="711"/>
      <c r="K28" s="711"/>
      <c r="L28" s="438"/>
      <c r="M28" s="438"/>
      <c r="N28" s="438"/>
    </row>
    <row r="29" spans="1:14" x14ac:dyDescent="0.3">
      <c r="A29" s="441" t="s">
        <v>537</v>
      </c>
      <c r="B29" s="441"/>
      <c r="C29" s="441"/>
      <c r="D29" s="441"/>
      <c r="E29" s="441"/>
      <c r="F29" s="441"/>
      <c r="G29" s="441"/>
      <c r="H29" s="441"/>
      <c r="I29" s="441"/>
      <c r="J29" s="711"/>
      <c r="K29" s="711"/>
      <c r="L29" s="438"/>
      <c r="M29" s="438"/>
      <c r="N29" s="438"/>
    </row>
    <row r="30" spans="1:14" x14ac:dyDescent="0.3">
      <c r="A30" s="441"/>
      <c r="B30" s="441"/>
      <c r="C30" s="441"/>
      <c r="D30" s="441"/>
      <c r="E30" s="441"/>
      <c r="F30" s="441"/>
      <c r="G30" s="441"/>
      <c r="H30" s="441"/>
      <c r="I30" s="441"/>
      <c r="J30" s="711"/>
      <c r="K30" s="711"/>
      <c r="L30" s="438"/>
      <c r="M30" s="438"/>
      <c r="N30" s="438"/>
    </row>
    <row r="31" spans="1:14" x14ac:dyDescent="0.3">
      <c r="A31" s="441" t="s">
        <v>628</v>
      </c>
      <c r="B31" s="441"/>
      <c r="C31" s="441"/>
      <c r="D31" s="441"/>
      <c r="E31" s="441"/>
      <c r="F31" s="441"/>
      <c r="G31" s="441"/>
      <c r="H31" s="441"/>
      <c r="I31" s="441"/>
      <c r="J31" s="711"/>
      <c r="K31" s="711"/>
      <c r="L31" s="438"/>
      <c r="M31" s="438"/>
      <c r="N31" s="438"/>
    </row>
    <row r="32" spans="1:14" x14ac:dyDescent="0.3">
      <c r="A32" s="441" t="s">
        <v>540</v>
      </c>
      <c r="B32" s="441"/>
      <c r="C32" s="441"/>
      <c r="D32" s="441"/>
      <c r="E32" s="441"/>
      <c r="F32" s="441"/>
      <c r="G32" s="441"/>
      <c r="H32" s="441"/>
      <c r="I32" s="441"/>
      <c r="J32" s="711"/>
      <c r="K32" s="711"/>
      <c r="L32" s="438"/>
      <c r="M32" s="438"/>
      <c r="N32" s="438"/>
    </row>
    <row r="33" spans="1:14" x14ac:dyDescent="0.3">
      <c r="A33" s="441"/>
      <c r="B33" s="441"/>
      <c r="C33" s="441"/>
      <c r="D33" s="441"/>
      <c r="E33" s="441"/>
      <c r="F33" s="441"/>
      <c r="G33" s="441"/>
      <c r="H33" s="441"/>
      <c r="I33" s="441"/>
      <c r="J33" s="711"/>
      <c r="K33" s="711"/>
      <c r="L33" s="438"/>
      <c r="M33" s="438"/>
      <c r="N33" s="438"/>
    </row>
    <row r="34" spans="1:14" x14ac:dyDescent="0.3">
      <c r="A34" s="441" t="s">
        <v>541</v>
      </c>
      <c r="B34" s="441"/>
      <c r="C34" s="441"/>
      <c r="D34" s="441"/>
      <c r="E34" s="441"/>
      <c r="F34" s="441"/>
      <c r="G34" s="441"/>
      <c r="H34" s="441"/>
      <c r="I34" s="441"/>
      <c r="J34" s="711"/>
      <c r="K34" s="711"/>
      <c r="L34" s="438"/>
      <c r="M34" s="438"/>
      <c r="N34" s="438"/>
    </row>
    <row r="35" spans="1:14" x14ac:dyDescent="0.3">
      <c r="A35" s="441" t="s">
        <v>542</v>
      </c>
      <c r="B35" s="441"/>
      <c r="C35" s="441"/>
      <c r="D35" s="441"/>
      <c r="E35" s="441"/>
      <c r="F35" s="441"/>
      <c r="G35" s="441"/>
      <c r="H35" s="441"/>
      <c r="I35" s="441"/>
      <c r="J35" s="711"/>
      <c r="K35" s="711"/>
      <c r="L35" s="438"/>
      <c r="M35" s="438"/>
      <c r="N35" s="438"/>
    </row>
    <row r="36" spans="1:14" x14ac:dyDescent="0.3">
      <c r="A36" s="438"/>
      <c r="B36" s="438"/>
      <c r="C36" s="438"/>
      <c r="D36" s="438"/>
      <c r="E36" s="438"/>
      <c r="F36" s="438"/>
      <c r="G36" s="438"/>
      <c r="H36" s="438"/>
      <c r="I36" s="438"/>
      <c r="J36" s="439"/>
      <c r="K36" s="439"/>
      <c r="L36" s="438"/>
      <c r="M36" s="438"/>
      <c r="N36" s="438"/>
    </row>
    <row r="37" spans="1:14" x14ac:dyDescent="0.3">
      <c r="A37" s="438" t="s">
        <v>543</v>
      </c>
      <c r="B37" s="438"/>
      <c r="C37" s="438"/>
      <c r="D37" s="438"/>
      <c r="E37" s="438"/>
      <c r="F37" s="438"/>
      <c r="G37" s="438"/>
      <c r="H37" s="438"/>
      <c r="I37" s="438"/>
      <c r="J37" s="439"/>
      <c r="K37" s="439"/>
      <c r="L37" s="438"/>
      <c r="M37" s="438"/>
      <c r="N37" s="438"/>
    </row>
    <row r="38" spans="1:14" x14ac:dyDescent="0.3">
      <c r="A38" s="438" t="s">
        <v>544</v>
      </c>
      <c r="B38" s="438"/>
      <c r="C38" s="438"/>
      <c r="D38" s="438"/>
      <c r="E38" s="438"/>
      <c r="F38" s="438"/>
      <c r="G38" s="438"/>
      <c r="H38" s="438"/>
      <c r="I38" s="438"/>
      <c r="J38" s="439"/>
      <c r="K38" s="439"/>
      <c r="L38" s="438"/>
      <c r="M38" s="438"/>
      <c r="N38" s="438"/>
    </row>
    <row r="39" spans="1:14" x14ac:dyDescent="0.3">
      <c r="A39" s="438" t="s">
        <v>545</v>
      </c>
      <c r="B39" s="438"/>
      <c r="C39" s="438"/>
      <c r="D39" s="438"/>
      <c r="E39" s="438"/>
      <c r="F39" s="438"/>
      <c r="G39" s="438"/>
      <c r="H39" s="438"/>
      <c r="I39" s="438"/>
      <c r="J39" s="439"/>
      <c r="K39" s="439"/>
      <c r="L39" s="438"/>
      <c r="M39" s="438"/>
      <c r="N39" s="438"/>
    </row>
    <row r="40" spans="1:14" x14ac:dyDescent="0.3">
      <c r="A40" s="438"/>
      <c r="B40" s="438"/>
      <c r="C40" s="438"/>
      <c r="D40" s="438"/>
      <c r="E40" s="438"/>
      <c r="F40" s="438"/>
      <c r="G40" s="438"/>
      <c r="H40" s="438"/>
      <c r="I40" s="438"/>
      <c r="J40" s="439"/>
      <c r="K40" s="439"/>
      <c r="L40" s="438"/>
      <c r="M40" s="438"/>
      <c r="N40" s="438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Company>MU Praha 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Lída</dc:creator>
  <cp:lastModifiedBy>Petr Anděl</cp:lastModifiedBy>
  <cp:lastPrinted>2025-02-18T12:57:00Z</cp:lastPrinted>
  <dcterms:created xsi:type="dcterms:W3CDTF">2023-07-15T15:07:41Z</dcterms:created>
  <dcterms:modified xsi:type="dcterms:W3CDTF">2025-03-26T19:14:31Z</dcterms:modified>
</cp:coreProperties>
</file>